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24984" yWindow="4128" windowWidth="23040" windowHeight="11964" tabRatio="655"/>
  </bookViews>
  <sheets>
    <sheet name="Passenger Counts All Services" sheetId="15" r:id="rId1"/>
    <sheet name="VT Fare Report" sheetId="1" r:id="rId2"/>
    <sheet name="July" sheetId="2" r:id="rId3"/>
    <sheet name="August" sheetId="3" r:id="rId4"/>
    <sheet name="September" sheetId="4" r:id="rId5"/>
    <sheet name="October" sheetId="5" r:id="rId6"/>
    <sheet name="November" sheetId="6" r:id="rId7"/>
    <sheet name="December" sheetId="7" r:id="rId8"/>
    <sheet name="January" sheetId="8" r:id="rId9"/>
    <sheet name="February" sheetId="9" r:id="rId10"/>
    <sheet name="March" sheetId="10" r:id="rId11"/>
    <sheet name="April" sheetId="11" r:id="rId12"/>
    <sheet name="May" sheetId="12" r:id="rId13"/>
    <sheet name="June" sheetId="13" r:id="rId14"/>
    <sheet name="FY18 Total" sheetId="14" r:id="rId15"/>
  </sheets>
  <externalReferences>
    <externalReference r:id="rId16"/>
    <externalReference r:id="rId17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3" i="15" l="1"/>
  <c r="F44" i="14" l="1"/>
  <c r="G44" i="14"/>
  <c r="I44" i="14"/>
  <c r="B44" i="12"/>
  <c r="J44" i="12" s="1"/>
  <c r="C44" i="12"/>
  <c r="D44" i="12"/>
  <c r="D44" i="14" s="1"/>
  <c r="E44" i="12"/>
  <c r="E44" i="14" s="1"/>
  <c r="F44" i="12"/>
  <c r="G44" i="12"/>
  <c r="H44" i="12"/>
  <c r="I44" i="12"/>
  <c r="B44" i="13"/>
  <c r="J44" i="13" s="1"/>
  <c r="C44" i="13"/>
  <c r="D44" i="13"/>
  <c r="E44" i="13"/>
  <c r="F44" i="13"/>
  <c r="G44" i="13"/>
  <c r="H44" i="13"/>
  <c r="I44" i="13"/>
  <c r="B44" i="14"/>
  <c r="H44" i="14"/>
  <c r="J44" i="11" l="1"/>
  <c r="J44" i="10"/>
  <c r="J44" i="9"/>
  <c r="J44" i="8"/>
  <c r="J44" i="7"/>
  <c r="J44" i="6"/>
  <c r="J44" i="5"/>
  <c r="J44" i="4"/>
  <c r="J44" i="3"/>
  <c r="J44" i="2"/>
  <c r="C44" i="14"/>
  <c r="J44" i="14" s="1"/>
  <c r="B8" i="13" l="1"/>
  <c r="C8" i="13"/>
  <c r="D8" i="13"/>
  <c r="E8" i="13"/>
  <c r="F8" i="13"/>
  <c r="G8" i="13"/>
  <c r="H8" i="13"/>
  <c r="I8" i="13"/>
  <c r="B9" i="13"/>
  <c r="J9" i="13" s="1"/>
  <c r="C9" i="13"/>
  <c r="D9" i="13"/>
  <c r="E9" i="13"/>
  <c r="F9" i="13"/>
  <c r="G9" i="13"/>
  <c r="H9" i="13"/>
  <c r="I9" i="13"/>
  <c r="B10" i="13"/>
  <c r="J10" i="13" s="1"/>
  <c r="C10" i="13"/>
  <c r="D10" i="13"/>
  <c r="E10" i="13"/>
  <c r="F10" i="13"/>
  <c r="G10" i="13"/>
  <c r="H10" i="13"/>
  <c r="I10" i="13"/>
  <c r="B11" i="13"/>
  <c r="J11" i="13" s="1"/>
  <c r="C11" i="13"/>
  <c r="D11" i="13"/>
  <c r="E11" i="13"/>
  <c r="F11" i="13"/>
  <c r="G11" i="13"/>
  <c r="H11" i="13"/>
  <c r="I11" i="13"/>
  <c r="B12" i="13"/>
  <c r="J12" i="13" s="1"/>
  <c r="C12" i="13"/>
  <c r="D12" i="13"/>
  <c r="E12" i="13"/>
  <c r="F12" i="13"/>
  <c r="G12" i="13"/>
  <c r="H12" i="13"/>
  <c r="I12" i="13"/>
  <c r="B13" i="13"/>
  <c r="J13" i="13" s="1"/>
  <c r="C13" i="13"/>
  <c r="D13" i="13"/>
  <c r="E13" i="13"/>
  <c r="F13" i="13"/>
  <c r="G13" i="13"/>
  <c r="H13" i="13"/>
  <c r="I13" i="13"/>
  <c r="B14" i="13"/>
  <c r="J14" i="13" s="1"/>
  <c r="C14" i="13"/>
  <c r="D14" i="13"/>
  <c r="E14" i="13"/>
  <c r="F14" i="13"/>
  <c r="G14" i="13"/>
  <c r="H14" i="13"/>
  <c r="I14" i="13"/>
  <c r="B15" i="13"/>
  <c r="J15" i="13" s="1"/>
  <c r="C15" i="13"/>
  <c r="D15" i="13"/>
  <c r="E15" i="13"/>
  <c r="F15" i="13"/>
  <c r="G15" i="13"/>
  <c r="H15" i="13"/>
  <c r="I15" i="13"/>
  <c r="B16" i="13"/>
  <c r="J16" i="13" s="1"/>
  <c r="C16" i="13"/>
  <c r="D16" i="13"/>
  <c r="E16" i="13"/>
  <c r="F16" i="13"/>
  <c r="G16" i="13"/>
  <c r="H16" i="13"/>
  <c r="I16" i="13"/>
  <c r="B17" i="13"/>
  <c r="J17" i="13" s="1"/>
  <c r="C17" i="13"/>
  <c r="D17" i="13"/>
  <c r="E17" i="13"/>
  <c r="F17" i="13"/>
  <c r="G17" i="13"/>
  <c r="H17" i="13"/>
  <c r="I17" i="13"/>
  <c r="B18" i="13"/>
  <c r="J18" i="13" s="1"/>
  <c r="C18" i="13"/>
  <c r="D18" i="13"/>
  <c r="E18" i="13"/>
  <c r="F18" i="13"/>
  <c r="G18" i="13"/>
  <c r="H18" i="13"/>
  <c r="I18" i="13"/>
  <c r="B19" i="13"/>
  <c r="J19" i="13" s="1"/>
  <c r="C19" i="13"/>
  <c r="D19" i="13"/>
  <c r="E19" i="13"/>
  <c r="F19" i="13"/>
  <c r="G19" i="13"/>
  <c r="H19" i="13"/>
  <c r="I19" i="13"/>
  <c r="B20" i="13"/>
  <c r="J20" i="13" s="1"/>
  <c r="C20" i="13"/>
  <c r="D20" i="13"/>
  <c r="E20" i="13"/>
  <c r="F20" i="13"/>
  <c r="G20" i="13"/>
  <c r="H20" i="13"/>
  <c r="I20" i="13"/>
  <c r="B21" i="13"/>
  <c r="J21" i="13" s="1"/>
  <c r="C21" i="13"/>
  <c r="D21" i="13"/>
  <c r="E21" i="13"/>
  <c r="F21" i="13"/>
  <c r="G21" i="13"/>
  <c r="H21" i="13"/>
  <c r="I21" i="13"/>
  <c r="B22" i="13"/>
  <c r="J22" i="13" s="1"/>
  <c r="C22" i="13"/>
  <c r="D22" i="13"/>
  <c r="E22" i="13"/>
  <c r="F22" i="13"/>
  <c r="G22" i="13"/>
  <c r="H22" i="13"/>
  <c r="I22" i="13"/>
  <c r="B23" i="13"/>
  <c r="J23" i="13" s="1"/>
  <c r="C23" i="13"/>
  <c r="D23" i="13"/>
  <c r="E23" i="13"/>
  <c r="F23" i="13"/>
  <c r="G23" i="13"/>
  <c r="H23" i="13"/>
  <c r="I23" i="13"/>
  <c r="B24" i="13"/>
  <c r="J24" i="13" s="1"/>
  <c r="C24" i="13"/>
  <c r="D24" i="13"/>
  <c r="E24" i="13"/>
  <c r="F24" i="13"/>
  <c r="G24" i="13"/>
  <c r="H24" i="13"/>
  <c r="I24" i="13"/>
  <c r="B25" i="13"/>
  <c r="J25" i="13" s="1"/>
  <c r="C25" i="13"/>
  <c r="D25" i="13"/>
  <c r="E25" i="13"/>
  <c r="F25" i="13"/>
  <c r="G25" i="13"/>
  <c r="H25" i="13"/>
  <c r="I25" i="13"/>
  <c r="B26" i="13"/>
  <c r="J26" i="13" s="1"/>
  <c r="C26" i="13"/>
  <c r="D26" i="13"/>
  <c r="E26" i="13"/>
  <c r="F26" i="13"/>
  <c r="G26" i="13"/>
  <c r="H26" i="13"/>
  <c r="I26" i="13"/>
  <c r="B27" i="13"/>
  <c r="J27" i="13" s="1"/>
  <c r="C27" i="13"/>
  <c r="D27" i="13"/>
  <c r="E27" i="13"/>
  <c r="F27" i="13"/>
  <c r="G27" i="13"/>
  <c r="H27" i="13"/>
  <c r="I27" i="13"/>
  <c r="B28" i="13"/>
  <c r="J28" i="13" s="1"/>
  <c r="C28" i="13"/>
  <c r="D28" i="13"/>
  <c r="E28" i="13"/>
  <c r="F28" i="13"/>
  <c r="G28" i="13"/>
  <c r="H28" i="13"/>
  <c r="I28" i="13"/>
  <c r="B29" i="13"/>
  <c r="J29" i="13" s="1"/>
  <c r="C29" i="13"/>
  <c r="D29" i="13"/>
  <c r="E29" i="13"/>
  <c r="F29" i="13"/>
  <c r="G29" i="13"/>
  <c r="H29" i="13"/>
  <c r="I29" i="13"/>
  <c r="B30" i="13"/>
  <c r="J30" i="13" s="1"/>
  <c r="C30" i="13"/>
  <c r="D30" i="13"/>
  <c r="E30" i="13"/>
  <c r="F30" i="13"/>
  <c r="G30" i="13"/>
  <c r="H30" i="13"/>
  <c r="I30" i="13"/>
  <c r="B31" i="13"/>
  <c r="J31" i="13" s="1"/>
  <c r="C31" i="13"/>
  <c r="D31" i="13"/>
  <c r="E31" i="13"/>
  <c r="F31" i="13"/>
  <c r="G31" i="13"/>
  <c r="H31" i="13"/>
  <c r="I31" i="13"/>
  <c r="B32" i="13"/>
  <c r="J32" i="13" s="1"/>
  <c r="C32" i="13"/>
  <c r="D32" i="13"/>
  <c r="E32" i="13"/>
  <c r="F32" i="13"/>
  <c r="G32" i="13"/>
  <c r="H32" i="13"/>
  <c r="I32" i="13"/>
  <c r="B33" i="13"/>
  <c r="J33" i="13" s="1"/>
  <c r="C33" i="13"/>
  <c r="D33" i="13"/>
  <c r="E33" i="13"/>
  <c r="F33" i="13"/>
  <c r="G33" i="13"/>
  <c r="H33" i="13"/>
  <c r="I33" i="13"/>
  <c r="B34" i="13"/>
  <c r="J34" i="13" s="1"/>
  <c r="C34" i="13"/>
  <c r="D34" i="13"/>
  <c r="E34" i="13"/>
  <c r="F34" i="13"/>
  <c r="G34" i="13"/>
  <c r="H34" i="13"/>
  <c r="I34" i="13"/>
  <c r="B35" i="13"/>
  <c r="J35" i="13" s="1"/>
  <c r="C35" i="13"/>
  <c r="D35" i="13"/>
  <c r="E35" i="13"/>
  <c r="F35" i="13"/>
  <c r="G35" i="13"/>
  <c r="H35" i="13"/>
  <c r="I35" i="13"/>
  <c r="B36" i="13"/>
  <c r="J36" i="13" s="1"/>
  <c r="C36" i="13"/>
  <c r="D36" i="13"/>
  <c r="E36" i="13"/>
  <c r="F36" i="13"/>
  <c r="G36" i="13"/>
  <c r="H36" i="13"/>
  <c r="I36" i="13"/>
  <c r="B37" i="13"/>
  <c r="J37" i="13" s="1"/>
  <c r="C37" i="13"/>
  <c r="D37" i="13"/>
  <c r="E37" i="13"/>
  <c r="F37" i="13"/>
  <c r="G37" i="13"/>
  <c r="H37" i="13"/>
  <c r="I37" i="13"/>
  <c r="B38" i="13"/>
  <c r="J38" i="13" s="1"/>
  <c r="C38" i="13"/>
  <c r="D38" i="13"/>
  <c r="E38" i="13"/>
  <c r="F38" i="13"/>
  <c r="G38" i="13"/>
  <c r="H38" i="13"/>
  <c r="I38" i="13"/>
  <c r="B39" i="13"/>
  <c r="J39" i="13" s="1"/>
  <c r="C39" i="13"/>
  <c r="D39" i="13"/>
  <c r="E39" i="13"/>
  <c r="F39" i="13"/>
  <c r="G39" i="13"/>
  <c r="H39" i="13"/>
  <c r="I39" i="13"/>
  <c r="B40" i="13"/>
  <c r="J40" i="13" s="1"/>
  <c r="C40" i="13"/>
  <c r="D40" i="13"/>
  <c r="E40" i="13"/>
  <c r="F40" i="13"/>
  <c r="G40" i="13"/>
  <c r="H40" i="13"/>
  <c r="I40" i="13"/>
  <c r="B41" i="13"/>
  <c r="J41" i="13" s="1"/>
  <c r="C41" i="13"/>
  <c r="D41" i="13"/>
  <c r="E41" i="13"/>
  <c r="F41" i="13"/>
  <c r="G41" i="13"/>
  <c r="H41" i="13"/>
  <c r="I41" i="13"/>
  <c r="B42" i="13"/>
  <c r="J42" i="13" s="1"/>
  <c r="C42" i="13"/>
  <c r="D42" i="13"/>
  <c r="E42" i="13"/>
  <c r="F42" i="13"/>
  <c r="G42" i="13"/>
  <c r="H42" i="13"/>
  <c r="I42" i="13"/>
  <c r="B43" i="13"/>
  <c r="J43" i="13" s="1"/>
  <c r="C43" i="13"/>
  <c r="D43" i="13"/>
  <c r="E43" i="13"/>
  <c r="F43" i="13"/>
  <c r="G43" i="13"/>
  <c r="H43" i="13"/>
  <c r="I43" i="13"/>
  <c r="B45" i="13"/>
  <c r="J45" i="13" s="1"/>
  <c r="C45" i="13"/>
  <c r="D45" i="13"/>
  <c r="E45" i="13"/>
  <c r="F45" i="13"/>
  <c r="G45" i="13"/>
  <c r="H45" i="13"/>
  <c r="I45" i="13"/>
  <c r="B46" i="13"/>
  <c r="J46" i="13" s="1"/>
  <c r="C46" i="13"/>
  <c r="D46" i="13"/>
  <c r="E46" i="13"/>
  <c r="F46" i="13"/>
  <c r="G46" i="13"/>
  <c r="H46" i="13"/>
  <c r="I46" i="13"/>
  <c r="B47" i="13"/>
  <c r="J47" i="13" s="1"/>
  <c r="C47" i="13"/>
  <c r="D47" i="13"/>
  <c r="E47" i="13"/>
  <c r="F47" i="13"/>
  <c r="G47" i="13"/>
  <c r="H47" i="13"/>
  <c r="I47" i="13"/>
  <c r="B48" i="13"/>
  <c r="J48" i="13" s="1"/>
  <c r="C48" i="13"/>
  <c r="D48" i="13"/>
  <c r="E48" i="13"/>
  <c r="F48" i="13"/>
  <c r="G48" i="13"/>
  <c r="H48" i="13"/>
  <c r="I48" i="13"/>
  <c r="B49" i="13"/>
  <c r="J49" i="13" s="1"/>
  <c r="C49" i="13"/>
  <c r="D49" i="13"/>
  <c r="E49" i="13"/>
  <c r="F49" i="13"/>
  <c r="G49" i="13"/>
  <c r="H49" i="13"/>
  <c r="I49" i="13"/>
  <c r="B50" i="13"/>
  <c r="J50" i="13" s="1"/>
  <c r="C50" i="13"/>
  <c r="D50" i="13"/>
  <c r="E50" i="13"/>
  <c r="F50" i="13"/>
  <c r="G50" i="13"/>
  <c r="H50" i="13"/>
  <c r="I50" i="13"/>
  <c r="B51" i="13"/>
  <c r="J51" i="13" s="1"/>
  <c r="C51" i="13"/>
  <c r="D51" i="13"/>
  <c r="E51" i="13"/>
  <c r="F51" i="13"/>
  <c r="G51" i="13"/>
  <c r="H51" i="13"/>
  <c r="I51" i="13"/>
  <c r="B52" i="13"/>
  <c r="J52" i="13" s="1"/>
  <c r="C52" i="13"/>
  <c r="D52" i="13"/>
  <c r="E52" i="13"/>
  <c r="F52" i="13"/>
  <c r="G52" i="13"/>
  <c r="H52" i="13"/>
  <c r="I52" i="13"/>
  <c r="B53" i="13"/>
  <c r="C53" i="13"/>
  <c r="D53" i="13"/>
  <c r="E53" i="13"/>
  <c r="F53" i="13"/>
  <c r="G53" i="13"/>
  <c r="H53" i="13"/>
  <c r="I53" i="13"/>
  <c r="C7" i="13"/>
  <c r="D7" i="13"/>
  <c r="E7" i="13"/>
  <c r="F7" i="13"/>
  <c r="G7" i="13"/>
  <c r="H7" i="13"/>
  <c r="I7" i="13"/>
  <c r="B8" i="12"/>
  <c r="C8" i="12"/>
  <c r="D8" i="12"/>
  <c r="E8" i="12"/>
  <c r="F8" i="12"/>
  <c r="G8" i="12"/>
  <c r="H8" i="12"/>
  <c r="I8" i="12"/>
  <c r="B9" i="12"/>
  <c r="J9" i="12" s="1"/>
  <c r="C9" i="12"/>
  <c r="D9" i="12"/>
  <c r="E9" i="12"/>
  <c r="F9" i="12"/>
  <c r="G9" i="12"/>
  <c r="H9" i="12"/>
  <c r="I9" i="12"/>
  <c r="B10" i="12"/>
  <c r="J10" i="12" s="1"/>
  <c r="C10" i="12"/>
  <c r="D10" i="12"/>
  <c r="E10" i="12"/>
  <c r="F10" i="12"/>
  <c r="G10" i="12"/>
  <c r="H10" i="12"/>
  <c r="I10" i="12"/>
  <c r="B11" i="12"/>
  <c r="J11" i="12" s="1"/>
  <c r="C11" i="12"/>
  <c r="D11" i="12"/>
  <c r="E11" i="12"/>
  <c r="F11" i="12"/>
  <c r="G11" i="12"/>
  <c r="H11" i="12"/>
  <c r="I11" i="12"/>
  <c r="B12" i="12"/>
  <c r="J12" i="12" s="1"/>
  <c r="C12" i="12"/>
  <c r="D12" i="12"/>
  <c r="E12" i="12"/>
  <c r="F12" i="12"/>
  <c r="G12" i="12"/>
  <c r="H12" i="12"/>
  <c r="I12" i="12"/>
  <c r="B13" i="12"/>
  <c r="J13" i="12" s="1"/>
  <c r="C13" i="12"/>
  <c r="D13" i="12"/>
  <c r="E13" i="12"/>
  <c r="F13" i="12"/>
  <c r="G13" i="12"/>
  <c r="H13" i="12"/>
  <c r="I13" i="12"/>
  <c r="B14" i="12"/>
  <c r="J14" i="12" s="1"/>
  <c r="C14" i="12"/>
  <c r="D14" i="12"/>
  <c r="E14" i="12"/>
  <c r="F14" i="12"/>
  <c r="G14" i="12"/>
  <c r="H14" i="12"/>
  <c r="I14" i="12"/>
  <c r="B15" i="12"/>
  <c r="J15" i="12" s="1"/>
  <c r="C15" i="12"/>
  <c r="D15" i="12"/>
  <c r="E15" i="12"/>
  <c r="F15" i="12"/>
  <c r="G15" i="12"/>
  <c r="H15" i="12"/>
  <c r="I15" i="12"/>
  <c r="B16" i="12"/>
  <c r="J16" i="12" s="1"/>
  <c r="C16" i="12"/>
  <c r="D16" i="12"/>
  <c r="E16" i="12"/>
  <c r="F16" i="12"/>
  <c r="G16" i="12"/>
  <c r="H16" i="12"/>
  <c r="I16" i="12"/>
  <c r="B17" i="12"/>
  <c r="J17" i="12" s="1"/>
  <c r="C17" i="12"/>
  <c r="D17" i="12"/>
  <c r="E17" i="12"/>
  <c r="F17" i="12"/>
  <c r="G17" i="12"/>
  <c r="H17" i="12"/>
  <c r="I17" i="12"/>
  <c r="B18" i="12"/>
  <c r="J18" i="12" s="1"/>
  <c r="C18" i="12"/>
  <c r="D18" i="12"/>
  <c r="E18" i="12"/>
  <c r="F18" i="12"/>
  <c r="G18" i="12"/>
  <c r="H18" i="12"/>
  <c r="I18" i="12"/>
  <c r="B19" i="12"/>
  <c r="J19" i="12" s="1"/>
  <c r="C19" i="12"/>
  <c r="D19" i="12"/>
  <c r="E19" i="12"/>
  <c r="F19" i="12"/>
  <c r="G19" i="12"/>
  <c r="H19" i="12"/>
  <c r="I19" i="12"/>
  <c r="B20" i="12"/>
  <c r="J20" i="12" s="1"/>
  <c r="C20" i="12"/>
  <c r="D20" i="12"/>
  <c r="E20" i="12"/>
  <c r="F20" i="12"/>
  <c r="G20" i="12"/>
  <c r="H20" i="12"/>
  <c r="I20" i="12"/>
  <c r="B21" i="12"/>
  <c r="J21" i="12" s="1"/>
  <c r="C21" i="12"/>
  <c r="D21" i="12"/>
  <c r="E21" i="12"/>
  <c r="F21" i="12"/>
  <c r="G21" i="12"/>
  <c r="H21" i="12"/>
  <c r="I21" i="12"/>
  <c r="B22" i="12"/>
  <c r="J22" i="12" s="1"/>
  <c r="C22" i="12"/>
  <c r="D22" i="12"/>
  <c r="E22" i="12"/>
  <c r="F22" i="12"/>
  <c r="G22" i="12"/>
  <c r="H22" i="12"/>
  <c r="I22" i="12"/>
  <c r="B23" i="12"/>
  <c r="J23" i="12" s="1"/>
  <c r="C23" i="12"/>
  <c r="D23" i="12"/>
  <c r="E23" i="12"/>
  <c r="F23" i="12"/>
  <c r="G23" i="12"/>
  <c r="H23" i="12"/>
  <c r="I23" i="12"/>
  <c r="B24" i="12"/>
  <c r="J24" i="12" s="1"/>
  <c r="C24" i="12"/>
  <c r="D24" i="12"/>
  <c r="E24" i="12"/>
  <c r="F24" i="12"/>
  <c r="G24" i="12"/>
  <c r="H24" i="12"/>
  <c r="I24" i="12"/>
  <c r="B25" i="12"/>
  <c r="J25" i="12" s="1"/>
  <c r="C25" i="12"/>
  <c r="D25" i="12"/>
  <c r="E25" i="12"/>
  <c r="F25" i="12"/>
  <c r="G25" i="12"/>
  <c r="H25" i="12"/>
  <c r="I25" i="12"/>
  <c r="B26" i="12"/>
  <c r="J26" i="12" s="1"/>
  <c r="C26" i="12"/>
  <c r="D26" i="12"/>
  <c r="E26" i="12"/>
  <c r="F26" i="12"/>
  <c r="G26" i="12"/>
  <c r="H26" i="12"/>
  <c r="I26" i="12"/>
  <c r="B27" i="12"/>
  <c r="J27" i="12" s="1"/>
  <c r="C27" i="12"/>
  <c r="D27" i="12"/>
  <c r="E27" i="12"/>
  <c r="F27" i="12"/>
  <c r="G27" i="12"/>
  <c r="H27" i="12"/>
  <c r="I27" i="12"/>
  <c r="B28" i="12"/>
  <c r="J28" i="12" s="1"/>
  <c r="C28" i="12"/>
  <c r="D28" i="12"/>
  <c r="E28" i="12"/>
  <c r="F28" i="12"/>
  <c r="G28" i="12"/>
  <c r="H28" i="12"/>
  <c r="I28" i="12"/>
  <c r="B29" i="12"/>
  <c r="J29" i="12" s="1"/>
  <c r="C29" i="12"/>
  <c r="D29" i="12"/>
  <c r="E29" i="12"/>
  <c r="F29" i="12"/>
  <c r="G29" i="12"/>
  <c r="H29" i="12"/>
  <c r="I29" i="12"/>
  <c r="B30" i="12"/>
  <c r="J30" i="12" s="1"/>
  <c r="C30" i="12"/>
  <c r="D30" i="12"/>
  <c r="E30" i="12"/>
  <c r="F30" i="12"/>
  <c r="G30" i="12"/>
  <c r="H30" i="12"/>
  <c r="I30" i="12"/>
  <c r="B31" i="12"/>
  <c r="J31" i="12" s="1"/>
  <c r="C31" i="12"/>
  <c r="D31" i="12"/>
  <c r="E31" i="12"/>
  <c r="F31" i="12"/>
  <c r="G31" i="12"/>
  <c r="H31" i="12"/>
  <c r="I31" i="12"/>
  <c r="B32" i="12"/>
  <c r="J32" i="12" s="1"/>
  <c r="C32" i="12"/>
  <c r="D32" i="12"/>
  <c r="E32" i="12"/>
  <c r="F32" i="12"/>
  <c r="G32" i="12"/>
  <c r="H32" i="12"/>
  <c r="I32" i="12"/>
  <c r="B33" i="12"/>
  <c r="J33" i="12" s="1"/>
  <c r="C33" i="12"/>
  <c r="D33" i="12"/>
  <c r="E33" i="12"/>
  <c r="F33" i="12"/>
  <c r="G33" i="12"/>
  <c r="H33" i="12"/>
  <c r="I33" i="12"/>
  <c r="B34" i="12"/>
  <c r="J34" i="12" s="1"/>
  <c r="C34" i="12"/>
  <c r="D34" i="12"/>
  <c r="E34" i="12"/>
  <c r="F34" i="12"/>
  <c r="G34" i="12"/>
  <c r="H34" i="12"/>
  <c r="I34" i="12"/>
  <c r="B35" i="12"/>
  <c r="J35" i="12" s="1"/>
  <c r="C35" i="12"/>
  <c r="D35" i="12"/>
  <c r="E35" i="12"/>
  <c r="F35" i="12"/>
  <c r="G35" i="12"/>
  <c r="H35" i="12"/>
  <c r="I35" i="12"/>
  <c r="B36" i="12"/>
  <c r="J36" i="12" s="1"/>
  <c r="C36" i="12"/>
  <c r="D36" i="12"/>
  <c r="E36" i="12"/>
  <c r="F36" i="12"/>
  <c r="G36" i="12"/>
  <c r="H36" i="12"/>
  <c r="I36" i="12"/>
  <c r="B37" i="12"/>
  <c r="J37" i="12" s="1"/>
  <c r="C37" i="12"/>
  <c r="D37" i="12"/>
  <c r="E37" i="12"/>
  <c r="F37" i="12"/>
  <c r="G37" i="12"/>
  <c r="H37" i="12"/>
  <c r="I37" i="12"/>
  <c r="B38" i="12"/>
  <c r="J38" i="12" s="1"/>
  <c r="C38" i="12"/>
  <c r="D38" i="12"/>
  <c r="E38" i="12"/>
  <c r="F38" i="12"/>
  <c r="G38" i="12"/>
  <c r="H38" i="12"/>
  <c r="I38" i="12"/>
  <c r="B39" i="12"/>
  <c r="J39" i="12" s="1"/>
  <c r="C39" i="12"/>
  <c r="D39" i="12"/>
  <c r="E39" i="12"/>
  <c r="F39" i="12"/>
  <c r="G39" i="12"/>
  <c r="H39" i="12"/>
  <c r="I39" i="12"/>
  <c r="B40" i="12"/>
  <c r="J40" i="12" s="1"/>
  <c r="C40" i="12"/>
  <c r="D40" i="12"/>
  <c r="E40" i="12"/>
  <c r="F40" i="12"/>
  <c r="G40" i="12"/>
  <c r="H40" i="12"/>
  <c r="I40" i="12"/>
  <c r="B41" i="12"/>
  <c r="J41" i="12" s="1"/>
  <c r="C41" i="12"/>
  <c r="D41" i="12"/>
  <c r="E41" i="12"/>
  <c r="F41" i="12"/>
  <c r="G41" i="12"/>
  <c r="H41" i="12"/>
  <c r="I41" i="12"/>
  <c r="B42" i="12"/>
  <c r="J42" i="12" s="1"/>
  <c r="C42" i="12"/>
  <c r="D42" i="12"/>
  <c r="E42" i="12"/>
  <c r="F42" i="12"/>
  <c r="G42" i="12"/>
  <c r="H42" i="12"/>
  <c r="I42" i="12"/>
  <c r="B43" i="12"/>
  <c r="J43" i="12" s="1"/>
  <c r="C43" i="12"/>
  <c r="D43" i="12"/>
  <c r="E43" i="12"/>
  <c r="F43" i="12"/>
  <c r="G43" i="12"/>
  <c r="H43" i="12"/>
  <c r="I43" i="12"/>
  <c r="B45" i="12"/>
  <c r="J45" i="12" s="1"/>
  <c r="C45" i="12"/>
  <c r="D45" i="12"/>
  <c r="E45" i="12"/>
  <c r="F45" i="12"/>
  <c r="G45" i="12"/>
  <c r="H45" i="12"/>
  <c r="I45" i="12"/>
  <c r="B46" i="12"/>
  <c r="J46" i="12" s="1"/>
  <c r="C46" i="12"/>
  <c r="D46" i="12"/>
  <c r="E46" i="12"/>
  <c r="F46" i="12"/>
  <c r="G46" i="12"/>
  <c r="H46" i="12"/>
  <c r="I46" i="12"/>
  <c r="B47" i="12"/>
  <c r="J47" i="12" s="1"/>
  <c r="C47" i="12"/>
  <c r="D47" i="12"/>
  <c r="E47" i="12"/>
  <c r="F47" i="12"/>
  <c r="G47" i="12"/>
  <c r="H47" i="12"/>
  <c r="I47" i="12"/>
  <c r="B48" i="12"/>
  <c r="J48" i="12" s="1"/>
  <c r="C48" i="12"/>
  <c r="D48" i="12"/>
  <c r="E48" i="12"/>
  <c r="F48" i="12"/>
  <c r="G48" i="12"/>
  <c r="H48" i="12"/>
  <c r="I48" i="12"/>
  <c r="B49" i="12"/>
  <c r="J49" i="12" s="1"/>
  <c r="C49" i="12"/>
  <c r="D49" i="12"/>
  <c r="E49" i="12"/>
  <c r="F49" i="12"/>
  <c r="G49" i="12"/>
  <c r="H49" i="12"/>
  <c r="I49" i="12"/>
  <c r="B50" i="12"/>
  <c r="J50" i="12" s="1"/>
  <c r="C50" i="12"/>
  <c r="D50" i="12"/>
  <c r="E50" i="12"/>
  <c r="F50" i="12"/>
  <c r="G50" i="12"/>
  <c r="H50" i="12"/>
  <c r="I50" i="12"/>
  <c r="B51" i="12"/>
  <c r="J51" i="12" s="1"/>
  <c r="C51" i="12"/>
  <c r="D51" i="12"/>
  <c r="E51" i="12"/>
  <c r="F51" i="12"/>
  <c r="G51" i="12"/>
  <c r="H51" i="12"/>
  <c r="I51" i="12"/>
  <c r="B52" i="12"/>
  <c r="J52" i="12" s="1"/>
  <c r="C52" i="12"/>
  <c r="D52" i="12"/>
  <c r="E52" i="12"/>
  <c r="F52" i="12"/>
  <c r="G52" i="12"/>
  <c r="H52" i="12"/>
  <c r="I52" i="12"/>
  <c r="B53" i="12"/>
  <c r="C53" i="12"/>
  <c r="D53" i="12"/>
  <c r="E53" i="12"/>
  <c r="F53" i="12"/>
  <c r="G53" i="12"/>
  <c r="H53" i="12"/>
  <c r="I53" i="12"/>
  <c r="C7" i="12"/>
  <c r="D7" i="12"/>
  <c r="E7" i="12"/>
  <c r="F7" i="12"/>
  <c r="G7" i="12"/>
  <c r="H7" i="12"/>
  <c r="I7" i="12"/>
  <c r="B7" i="12"/>
  <c r="G8" i="14"/>
  <c r="H8" i="14"/>
  <c r="I8" i="14"/>
  <c r="G9" i="14"/>
  <c r="H9" i="14"/>
  <c r="I9" i="14"/>
  <c r="I10" i="14"/>
  <c r="G11" i="14"/>
  <c r="H11" i="14"/>
  <c r="I11" i="14"/>
  <c r="G12" i="14"/>
  <c r="H12" i="14"/>
  <c r="I12" i="14"/>
  <c r="H13" i="14"/>
  <c r="I13" i="14"/>
  <c r="G14" i="14"/>
  <c r="I14" i="14"/>
  <c r="G15" i="14"/>
  <c r="H15" i="14"/>
  <c r="I15" i="14"/>
  <c r="G16" i="14"/>
  <c r="H16" i="14"/>
  <c r="I16" i="14"/>
  <c r="H17" i="14"/>
  <c r="I17" i="14"/>
  <c r="I18" i="14"/>
  <c r="G19" i="14"/>
  <c r="H19" i="14"/>
  <c r="I19" i="14"/>
  <c r="I20" i="14"/>
  <c r="G21" i="14"/>
  <c r="H21" i="14"/>
  <c r="I21" i="14"/>
  <c r="H22" i="14"/>
  <c r="I22" i="14"/>
  <c r="G23" i="14"/>
  <c r="H23" i="14"/>
  <c r="I23" i="14"/>
  <c r="G24" i="14"/>
  <c r="H24" i="14"/>
  <c r="I24" i="14"/>
  <c r="H25" i="14"/>
  <c r="I25" i="14"/>
  <c r="G26" i="14"/>
  <c r="H26" i="14"/>
  <c r="I26" i="14"/>
  <c r="G27" i="14"/>
  <c r="H27" i="14"/>
  <c r="I27" i="14"/>
  <c r="H28" i="14"/>
  <c r="I28" i="14"/>
  <c r="G30" i="14"/>
  <c r="H30" i="14"/>
  <c r="I30" i="14"/>
  <c r="H31" i="14"/>
  <c r="I31" i="14"/>
  <c r="H32" i="14"/>
  <c r="I32" i="14"/>
  <c r="G33" i="14"/>
  <c r="H34" i="14"/>
  <c r="I34" i="14"/>
  <c r="I35" i="14"/>
  <c r="G36" i="14"/>
  <c r="I36" i="14"/>
  <c r="G37" i="14"/>
  <c r="H37" i="14"/>
  <c r="I37" i="14"/>
  <c r="G38" i="14"/>
  <c r="H38" i="14"/>
  <c r="I38" i="14"/>
  <c r="G39" i="14"/>
  <c r="H39" i="14"/>
  <c r="I39" i="14"/>
  <c r="G40" i="14"/>
  <c r="H41" i="14"/>
  <c r="I41" i="14"/>
  <c r="G43" i="14"/>
  <c r="H43" i="14"/>
  <c r="I43" i="14"/>
  <c r="G45" i="14"/>
  <c r="H45" i="14"/>
  <c r="I45" i="14"/>
  <c r="G46" i="14"/>
  <c r="H46" i="14"/>
  <c r="G47" i="14"/>
  <c r="H47" i="14"/>
  <c r="I47" i="14"/>
  <c r="G48" i="14"/>
  <c r="H48" i="14"/>
  <c r="I48" i="14"/>
  <c r="G49" i="14"/>
  <c r="H49" i="14"/>
  <c r="I49" i="14"/>
  <c r="H51" i="14"/>
  <c r="I51" i="14"/>
  <c r="G52" i="14"/>
  <c r="H52" i="14"/>
  <c r="I52" i="14"/>
  <c r="I53" i="14"/>
  <c r="I7" i="14"/>
  <c r="B8" i="14"/>
  <c r="J9" i="10"/>
  <c r="J10" i="10"/>
  <c r="J11" i="10"/>
  <c r="J12" i="10"/>
  <c r="J13" i="10"/>
  <c r="J14" i="10"/>
  <c r="H14" i="14"/>
  <c r="J15" i="10"/>
  <c r="J16" i="10"/>
  <c r="J17" i="10"/>
  <c r="J18" i="10"/>
  <c r="J19" i="10"/>
  <c r="J20" i="10"/>
  <c r="H20" i="14"/>
  <c r="J21" i="10"/>
  <c r="J22" i="10"/>
  <c r="J23" i="10"/>
  <c r="J24" i="10"/>
  <c r="J25" i="10"/>
  <c r="J26" i="10"/>
  <c r="J27" i="10"/>
  <c r="J28" i="10"/>
  <c r="J29" i="10"/>
  <c r="H29" i="14"/>
  <c r="I29" i="14"/>
  <c r="J30" i="10"/>
  <c r="J31" i="10"/>
  <c r="J32" i="10"/>
  <c r="J33" i="10"/>
  <c r="H33" i="14"/>
  <c r="I33" i="14"/>
  <c r="J34" i="10"/>
  <c r="J35" i="10"/>
  <c r="J36" i="10"/>
  <c r="H36" i="14"/>
  <c r="J37" i="10"/>
  <c r="J38" i="10"/>
  <c r="J39" i="10"/>
  <c r="J40" i="10"/>
  <c r="H40" i="14"/>
  <c r="I40" i="14"/>
  <c r="J41" i="10"/>
  <c r="J42" i="10"/>
  <c r="J43" i="10"/>
  <c r="J45" i="10"/>
  <c r="J46" i="10"/>
  <c r="I46" i="14"/>
  <c r="J47" i="10"/>
  <c r="J48" i="10"/>
  <c r="J49" i="10"/>
  <c r="J50" i="10"/>
  <c r="H50" i="14"/>
  <c r="I50" i="14"/>
  <c r="J51" i="10"/>
  <c r="J52" i="10"/>
  <c r="B53" i="14"/>
  <c r="H53" i="14"/>
  <c r="C7" i="14"/>
  <c r="F8" i="14"/>
  <c r="J9" i="9"/>
  <c r="J10" i="9"/>
  <c r="G10" i="14"/>
  <c r="H10" i="14"/>
  <c r="J11" i="9"/>
  <c r="F11" i="14"/>
  <c r="J12" i="9"/>
  <c r="J13" i="9"/>
  <c r="J14" i="9"/>
  <c r="J15" i="9"/>
  <c r="J16" i="9"/>
  <c r="F16" i="14"/>
  <c r="J17" i="9"/>
  <c r="G17" i="14"/>
  <c r="J18" i="9"/>
  <c r="J19" i="9"/>
  <c r="F19" i="14"/>
  <c r="J20" i="9"/>
  <c r="J21" i="9"/>
  <c r="J22" i="9"/>
  <c r="F22" i="14"/>
  <c r="G22" i="14"/>
  <c r="J23" i="9"/>
  <c r="J24" i="9"/>
  <c r="J25" i="9"/>
  <c r="F25" i="14"/>
  <c r="G25" i="14"/>
  <c r="J26" i="9"/>
  <c r="F26" i="14"/>
  <c r="J27" i="9"/>
  <c r="J28" i="9"/>
  <c r="J29" i="9"/>
  <c r="F29" i="14"/>
  <c r="G29" i="14"/>
  <c r="J30" i="9"/>
  <c r="F30" i="14"/>
  <c r="J31" i="9"/>
  <c r="F31" i="14"/>
  <c r="G31" i="14"/>
  <c r="J32" i="9"/>
  <c r="J33" i="9"/>
  <c r="J34" i="9"/>
  <c r="F34" i="14"/>
  <c r="G34" i="14"/>
  <c r="J35" i="9"/>
  <c r="H35" i="14"/>
  <c r="J36" i="9"/>
  <c r="F36" i="14"/>
  <c r="J37" i="9"/>
  <c r="J38" i="9"/>
  <c r="J39" i="9"/>
  <c r="J40" i="9"/>
  <c r="F40" i="14"/>
  <c r="J41" i="9"/>
  <c r="J42" i="9"/>
  <c r="G42" i="14"/>
  <c r="H42" i="14"/>
  <c r="I42" i="14"/>
  <c r="J43" i="9"/>
  <c r="F43" i="14"/>
  <c r="J45" i="9"/>
  <c r="J46" i="9"/>
  <c r="J47" i="9"/>
  <c r="J48" i="9"/>
  <c r="J49" i="9"/>
  <c r="F49" i="14"/>
  <c r="J50" i="9"/>
  <c r="G50" i="14"/>
  <c r="J51" i="9"/>
  <c r="J52" i="9"/>
  <c r="F52" i="14"/>
  <c r="G7" i="14"/>
  <c r="H7" i="14"/>
  <c r="J9" i="8"/>
  <c r="F9" i="14"/>
  <c r="J10" i="8"/>
  <c r="J11" i="8"/>
  <c r="J12" i="8"/>
  <c r="J13" i="8"/>
  <c r="J14" i="8"/>
  <c r="J15" i="8"/>
  <c r="F15" i="14"/>
  <c r="J16" i="8"/>
  <c r="J17" i="8"/>
  <c r="F17" i="14"/>
  <c r="J18" i="8"/>
  <c r="G18" i="14"/>
  <c r="H18" i="14"/>
  <c r="J19" i="8"/>
  <c r="J20" i="8"/>
  <c r="J21" i="8"/>
  <c r="J22" i="8"/>
  <c r="J23" i="8"/>
  <c r="F23" i="14"/>
  <c r="J24" i="8"/>
  <c r="F24" i="14"/>
  <c r="J25" i="8"/>
  <c r="J26" i="8"/>
  <c r="J27" i="8"/>
  <c r="J28" i="8"/>
  <c r="J29" i="8"/>
  <c r="J30" i="8"/>
  <c r="J31" i="8"/>
  <c r="J32" i="8"/>
  <c r="F32" i="14"/>
  <c r="G32" i="14"/>
  <c r="J33" i="8"/>
  <c r="F33" i="14"/>
  <c r="J34" i="8"/>
  <c r="J35" i="8"/>
  <c r="J36" i="8"/>
  <c r="J37" i="8"/>
  <c r="J38" i="8"/>
  <c r="J39" i="8"/>
  <c r="F39" i="14"/>
  <c r="J40" i="8"/>
  <c r="J41" i="8"/>
  <c r="F41" i="14"/>
  <c r="G41" i="14"/>
  <c r="J42" i="8"/>
  <c r="J43" i="8"/>
  <c r="J45" i="8"/>
  <c r="J46" i="8"/>
  <c r="J47" i="8"/>
  <c r="J48" i="8"/>
  <c r="F48" i="14"/>
  <c r="J49" i="8"/>
  <c r="J50" i="8"/>
  <c r="F50" i="14"/>
  <c r="J51" i="8"/>
  <c r="G51" i="14"/>
  <c r="J52" i="8"/>
  <c r="J9" i="7"/>
  <c r="J10" i="7"/>
  <c r="J11" i="7"/>
  <c r="J12" i="7"/>
  <c r="J13" i="7"/>
  <c r="J14" i="7"/>
  <c r="J15" i="7"/>
  <c r="J16" i="7"/>
  <c r="J17" i="7"/>
  <c r="J18" i="7"/>
  <c r="J19" i="7"/>
  <c r="J20" i="7"/>
  <c r="J21" i="7"/>
  <c r="J22" i="7"/>
  <c r="J23" i="7"/>
  <c r="J24" i="7"/>
  <c r="J25" i="7"/>
  <c r="J26" i="7"/>
  <c r="J27" i="7"/>
  <c r="J28" i="7"/>
  <c r="J29" i="7"/>
  <c r="J30" i="7"/>
  <c r="J31" i="7"/>
  <c r="J32" i="7"/>
  <c r="J33" i="7"/>
  <c r="J34" i="7"/>
  <c r="J35" i="7"/>
  <c r="J36" i="7"/>
  <c r="J37" i="7"/>
  <c r="J38" i="7"/>
  <c r="J39" i="7"/>
  <c r="J40" i="7"/>
  <c r="J41" i="7"/>
  <c r="J42" i="7"/>
  <c r="J43" i="7"/>
  <c r="J45" i="7"/>
  <c r="J46" i="7"/>
  <c r="J47" i="7"/>
  <c r="J48" i="7"/>
  <c r="J49" i="7"/>
  <c r="J50" i="7"/>
  <c r="J51" i="7"/>
  <c r="J52" i="7"/>
  <c r="J9" i="6"/>
  <c r="J10" i="6"/>
  <c r="J11" i="6"/>
  <c r="J12" i="6"/>
  <c r="J13" i="6"/>
  <c r="J14" i="6"/>
  <c r="J15" i="6"/>
  <c r="J16" i="6"/>
  <c r="J17" i="6"/>
  <c r="J18" i="6"/>
  <c r="J19" i="6"/>
  <c r="J20" i="6"/>
  <c r="J21" i="6"/>
  <c r="J22" i="6"/>
  <c r="J23" i="6"/>
  <c r="J24" i="6"/>
  <c r="J25" i="6"/>
  <c r="J26" i="6"/>
  <c r="J27" i="6"/>
  <c r="J28" i="6"/>
  <c r="J29" i="6"/>
  <c r="J30" i="6"/>
  <c r="J31" i="6"/>
  <c r="J32" i="6"/>
  <c r="J33" i="6"/>
  <c r="J34" i="6"/>
  <c r="J35" i="6"/>
  <c r="J36" i="6"/>
  <c r="J37" i="6"/>
  <c r="J38" i="6"/>
  <c r="J39" i="6"/>
  <c r="J40" i="6"/>
  <c r="J41" i="6"/>
  <c r="J42" i="6"/>
  <c r="J43" i="6"/>
  <c r="J45" i="6"/>
  <c r="J46" i="6"/>
  <c r="J47" i="6"/>
  <c r="J48" i="6"/>
  <c r="J49" i="6"/>
  <c r="J50" i="6"/>
  <c r="J51" i="6"/>
  <c r="J52" i="6"/>
  <c r="C8" i="14"/>
  <c r="D8" i="14"/>
  <c r="E8" i="14"/>
  <c r="C9" i="14"/>
  <c r="D9" i="14"/>
  <c r="E9" i="14"/>
  <c r="C10" i="14"/>
  <c r="D10" i="14"/>
  <c r="E10" i="14"/>
  <c r="F10" i="14"/>
  <c r="C11" i="14"/>
  <c r="D11" i="14"/>
  <c r="E11" i="14"/>
  <c r="C12" i="14"/>
  <c r="D12" i="14"/>
  <c r="E12" i="14"/>
  <c r="F12" i="14"/>
  <c r="C13" i="14"/>
  <c r="D13" i="14"/>
  <c r="E13" i="14"/>
  <c r="F13" i="14"/>
  <c r="G13" i="14"/>
  <c r="C14" i="14"/>
  <c r="D14" i="14"/>
  <c r="E14" i="14"/>
  <c r="F14" i="14"/>
  <c r="C15" i="14"/>
  <c r="D15" i="14"/>
  <c r="E15" i="14"/>
  <c r="C16" i="14"/>
  <c r="D16" i="14"/>
  <c r="E16" i="14"/>
  <c r="C17" i="14"/>
  <c r="D17" i="14"/>
  <c r="E17" i="14"/>
  <c r="C18" i="14"/>
  <c r="D18" i="14"/>
  <c r="E18" i="14"/>
  <c r="F18" i="14"/>
  <c r="C19" i="14"/>
  <c r="D19" i="14"/>
  <c r="E19" i="14"/>
  <c r="C20" i="14"/>
  <c r="D20" i="14"/>
  <c r="E20" i="14"/>
  <c r="F20" i="14"/>
  <c r="G20" i="14"/>
  <c r="C21" i="14"/>
  <c r="D21" i="14"/>
  <c r="E21" i="14"/>
  <c r="F21" i="14"/>
  <c r="C22" i="14"/>
  <c r="D22" i="14"/>
  <c r="E22" i="14"/>
  <c r="C23" i="14"/>
  <c r="D23" i="14"/>
  <c r="E23" i="14"/>
  <c r="C24" i="14"/>
  <c r="D24" i="14"/>
  <c r="E24" i="14"/>
  <c r="C25" i="14"/>
  <c r="D25" i="14"/>
  <c r="E25" i="14"/>
  <c r="C26" i="14"/>
  <c r="D26" i="14"/>
  <c r="E26" i="14"/>
  <c r="C27" i="14"/>
  <c r="D27" i="14"/>
  <c r="E27" i="14"/>
  <c r="F27" i="14"/>
  <c r="C28" i="14"/>
  <c r="D28" i="14"/>
  <c r="E28" i="14"/>
  <c r="F28" i="14"/>
  <c r="G28" i="14"/>
  <c r="C29" i="14"/>
  <c r="D29" i="14"/>
  <c r="E29" i="14"/>
  <c r="C30" i="14"/>
  <c r="D30" i="14"/>
  <c r="E30" i="14"/>
  <c r="C31" i="14"/>
  <c r="D31" i="14"/>
  <c r="E31" i="14"/>
  <c r="C32" i="14"/>
  <c r="D32" i="14"/>
  <c r="E32" i="14"/>
  <c r="C33" i="14"/>
  <c r="D33" i="14"/>
  <c r="E33" i="14"/>
  <c r="C34" i="14"/>
  <c r="D34" i="14"/>
  <c r="E34" i="14"/>
  <c r="C35" i="14"/>
  <c r="D35" i="14"/>
  <c r="E35" i="14"/>
  <c r="F35" i="14"/>
  <c r="G35" i="14"/>
  <c r="C36" i="14"/>
  <c r="D36" i="14"/>
  <c r="E36" i="14"/>
  <c r="C37" i="14"/>
  <c r="D37" i="14"/>
  <c r="E37" i="14"/>
  <c r="F37" i="14"/>
  <c r="C38" i="14"/>
  <c r="D38" i="14"/>
  <c r="E38" i="14"/>
  <c r="F38" i="14"/>
  <c r="C39" i="14"/>
  <c r="D39" i="14"/>
  <c r="E39" i="14"/>
  <c r="C40" i="14"/>
  <c r="D40" i="14"/>
  <c r="E40" i="14"/>
  <c r="C41" i="14"/>
  <c r="D41" i="14"/>
  <c r="E41" i="14"/>
  <c r="C42" i="14"/>
  <c r="D42" i="14"/>
  <c r="E42" i="14"/>
  <c r="F42" i="14"/>
  <c r="C43" i="14"/>
  <c r="D43" i="14"/>
  <c r="E43" i="14"/>
  <c r="C45" i="14"/>
  <c r="D45" i="14"/>
  <c r="E45" i="14"/>
  <c r="F45" i="14"/>
  <c r="C46" i="14"/>
  <c r="D46" i="14"/>
  <c r="E46" i="14"/>
  <c r="F46" i="14"/>
  <c r="C47" i="14"/>
  <c r="D47" i="14"/>
  <c r="E47" i="14"/>
  <c r="F47" i="14"/>
  <c r="C48" i="14"/>
  <c r="D48" i="14"/>
  <c r="E48" i="14"/>
  <c r="C49" i="14"/>
  <c r="D49" i="14"/>
  <c r="E49" i="14"/>
  <c r="C50" i="14"/>
  <c r="D50" i="14"/>
  <c r="E50" i="14"/>
  <c r="C51" i="14"/>
  <c r="D51" i="14"/>
  <c r="E51" i="14"/>
  <c r="F51" i="14"/>
  <c r="C52" i="14"/>
  <c r="D52" i="14"/>
  <c r="E52" i="14"/>
  <c r="C53" i="14"/>
  <c r="D53" i="14"/>
  <c r="E53" i="14"/>
  <c r="F53" i="14"/>
  <c r="G53" i="14"/>
  <c r="D7" i="14"/>
  <c r="E7" i="14"/>
  <c r="F7" i="14"/>
  <c r="J52" i="11" l="1"/>
  <c r="J51" i="11"/>
  <c r="J50" i="11"/>
  <c r="J49" i="11"/>
  <c r="J48" i="11"/>
  <c r="J47" i="11"/>
  <c r="J46" i="11"/>
  <c r="J45" i="11"/>
  <c r="J43" i="11"/>
  <c r="J42" i="11"/>
  <c r="J41" i="11"/>
  <c r="J40" i="11"/>
  <c r="J39" i="11"/>
  <c r="J38" i="11"/>
  <c r="J37" i="11"/>
  <c r="J36" i="11"/>
  <c r="J35" i="11"/>
  <c r="J34" i="11"/>
  <c r="J33" i="11"/>
  <c r="J32" i="11"/>
  <c r="J31" i="11"/>
  <c r="J30" i="11"/>
  <c r="J29" i="11"/>
  <c r="J28" i="11"/>
  <c r="J27" i="11"/>
  <c r="J26" i="11"/>
  <c r="J25" i="11"/>
  <c r="J24" i="11"/>
  <c r="J23" i="11"/>
  <c r="J22" i="11"/>
  <c r="J21" i="11"/>
  <c r="J20" i="11"/>
  <c r="J19" i="11"/>
  <c r="J18" i="11"/>
  <c r="J17" i="11"/>
  <c r="J16" i="11"/>
  <c r="J15" i="11"/>
  <c r="J14" i="11"/>
  <c r="J13" i="11"/>
  <c r="J12" i="11"/>
  <c r="J11" i="11"/>
  <c r="J10" i="11"/>
  <c r="J9" i="11"/>
  <c r="J51" i="4"/>
  <c r="J50" i="4"/>
  <c r="J49" i="4"/>
  <c r="J48" i="4"/>
  <c r="J47" i="4"/>
  <c r="J46" i="4"/>
  <c r="J45" i="4"/>
  <c r="J43" i="4"/>
  <c r="J41" i="4"/>
  <c r="J40" i="4"/>
  <c r="J39" i="4"/>
  <c r="J38" i="4"/>
  <c r="J37" i="4"/>
  <c r="J36" i="4"/>
  <c r="J35" i="4"/>
  <c r="J34" i="4"/>
  <c r="J33" i="4"/>
  <c r="J32" i="4"/>
  <c r="J30" i="4"/>
  <c r="J29" i="4"/>
  <c r="J28" i="4"/>
  <c r="J27" i="4"/>
  <c r="J26" i="4"/>
  <c r="J25" i="4"/>
  <c r="J24" i="4"/>
  <c r="J22" i="4"/>
  <c r="J21" i="4"/>
  <c r="J19" i="4"/>
  <c r="J18" i="4"/>
  <c r="J17" i="4"/>
  <c r="J16" i="4"/>
  <c r="J15" i="4"/>
  <c r="J14" i="4"/>
  <c r="J13" i="4"/>
  <c r="J10" i="4"/>
  <c r="J52" i="5"/>
  <c r="J51" i="5"/>
  <c r="J50" i="5"/>
  <c r="J49" i="5"/>
  <c r="J48" i="5"/>
  <c r="J47" i="5"/>
  <c r="J46" i="5"/>
  <c r="J45" i="5"/>
  <c r="J43" i="5"/>
  <c r="J42" i="5"/>
  <c r="J41" i="5"/>
  <c r="J40" i="5"/>
  <c r="J39" i="5"/>
  <c r="J38" i="5"/>
  <c r="J37" i="5"/>
  <c r="J36" i="5"/>
  <c r="J35" i="5"/>
  <c r="J34" i="5"/>
  <c r="J33" i="5"/>
  <c r="J32" i="5"/>
  <c r="J31" i="5"/>
  <c r="J30" i="5"/>
  <c r="J29" i="5"/>
  <c r="J28" i="5"/>
  <c r="J27" i="5"/>
  <c r="J26" i="5"/>
  <c r="J25" i="5"/>
  <c r="J24" i="5"/>
  <c r="J23" i="5"/>
  <c r="J22" i="5"/>
  <c r="J21" i="5"/>
  <c r="J20" i="5"/>
  <c r="J19" i="5"/>
  <c r="J18" i="5"/>
  <c r="J17" i="5"/>
  <c r="J16" i="5"/>
  <c r="J15" i="5"/>
  <c r="J14" i="5"/>
  <c r="J13" i="5"/>
  <c r="J12" i="5"/>
  <c r="J11" i="5"/>
  <c r="J10" i="5"/>
  <c r="J9" i="5"/>
  <c r="J52" i="3"/>
  <c r="J51" i="3"/>
  <c r="J50" i="3"/>
  <c r="J49" i="3"/>
  <c r="J48" i="3"/>
  <c r="J47" i="3"/>
  <c r="J46" i="3"/>
  <c r="J45" i="3"/>
  <c r="J43" i="3"/>
  <c r="J42" i="3"/>
  <c r="J41" i="3"/>
  <c r="J40" i="3"/>
  <c r="J39" i="3"/>
  <c r="J38" i="3"/>
  <c r="J37" i="3"/>
  <c r="J36" i="3"/>
  <c r="J35" i="3"/>
  <c r="J34" i="3"/>
  <c r="J33" i="3"/>
  <c r="J32" i="3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J13" i="3"/>
  <c r="J12" i="3"/>
  <c r="J11" i="3"/>
  <c r="J10" i="3"/>
  <c r="J9" i="3"/>
  <c r="J52" i="4"/>
  <c r="J42" i="4"/>
  <c r="J31" i="4"/>
  <c r="J23" i="4"/>
  <c r="J20" i="4"/>
  <c r="J12" i="4"/>
  <c r="J11" i="4"/>
  <c r="J9" i="4"/>
  <c r="B51" i="14"/>
  <c r="J51" i="14" s="1"/>
  <c r="J51" i="2"/>
  <c r="B48" i="14"/>
  <c r="J48" i="14" s="1"/>
  <c r="J48" i="2"/>
  <c r="B46" i="14"/>
  <c r="J46" i="14" s="1"/>
  <c r="J46" i="2"/>
  <c r="B42" i="14"/>
  <c r="J42" i="14" s="1"/>
  <c r="J42" i="2"/>
  <c r="B39" i="14"/>
  <c r="J39" i="14" s="1"/>
  <c r="J39" i="2"/>
  <c r="B35" i="14"/>
  <c r="J35" i="14" s="1"/>
  <c r="J35" i="2"/>
  <c r="B33" i="14"/>
  <c r="J33" i="14" s="1"/>
  <c r="J33" i="2"/>
  <c r="B30" i="14"/>
  <c r="J30" i="14" s="1"/>
  <c r="J30" i="2"/>
  <c r="B27" i="14"/>
  <c r="J27" i="14" s="1"/>
  <c r="J27" i="2"/>
  <c r="B24" i="14"/>
  <c r="J24" i="14" s="1"/>
  <c r="J24" i="2"/>
  <c r="B22" i="14"/>
  <c r="J22" i="14" s="1"/>
  <c r="J22" i="2"/>
  <c r="B20" i="14"/>
  <c r="J20" i="14" s="1"/>
  <c r="J20" i="2"/>
  <c r="B17" i="14"/>
  <c r="J17" i="14" s="1"/>
  <c r="J17" i="2"/>
  <c r="B14" i="14"/>
  <c r="J14" i="14" s="1"/>
  <c r="J14" i="2"/>
  <c r="B11" i="14"/>
  <c r="J11" i="2"/>
  <c r="B10" i="14"/>
  <c r="J10" i="2"/>
  <c r="B50" i="14"/>
  <c r="J50" i="14" s="1"/>
  <c r="J50" i="2"/>
  <c r="B47" i="14"/>
  <c r="J47" i="14" s="1"/>
  <c r="J47" i="2"/>
  <c r="B43" i="14"/>
  <c r="J43" i="14" s="1"/>
  <c r="J43" i="2"/>
  <c r="B40" i="14"/>
  <c r="J40" i="14" s="1"/>
  <c r="J40" i="2"/>
  <c r="B37" i="14"/>
  <c r="J37" i="14" s="1"/>
  <c r="J37" i="2"/>
  <c r="B32" i="14"/>
  <c r="J32" i="14" s="1"/>
  <c r="J32" i="2"/>
  <c r="B29" i="14"/>
  <c r="J29" i="14" s="1"/>
  <c r="J29" i="2"/>
  <c r="B25" i="14"/>
  <c r="J25" i="14" s="1"/>
  <c r="J25" i="2"/>
  <c r="B21" i="14"/>
  <c r="J21" i="14" s="1"/>
  <c r="J21" i="2"/>
  <c r="B18" i="14"/>
  <c r="J18" i="14" s="1"/>
  <c r="J18" i="2"/>
  <c r="B13" i="14"/>
  <c r="J13" i="14" s="1"/>
  <c r="J13" i="2"/>
  <c r="B52" i="14"/>
  <c r="J52" i="2"/>
  <c r="B49" i="14"/>
  <c r="J49" i="14" s="1"/>
  <c r="J49" i="2"/>
  <c r="B45" i="14"/>
  <c r="J45" i="14" s="1"/>
  <c r="J45" i="2"/>
  <c r="B41" i="14"/>
  <c r="J41" i="14" s="1"/>
  <c r="J41" i="2"/>
  <c r="B38" i="14"/>
  <c r="J38" i="14" s="1"/>
  <c r="J38" i="2"/>
  <c r="B36" i="14"/>
  <c r="J36" i="14" s="1"/>
  <c r="J36" i="2"/>
  <c r="B34" i="14"/>
  <c r="J34" i="14" s="1"/>
  <c r="J34" i="2"/>
  <c r="B31" i="14"/>
  <c r="J31" i="14" s="1"/>
  <c r="J31" i="2"/>
  <c r="B28" i="14"/>
  <c r="J28" i="14" s="1"/>
  <c r="J28" i="2"/>
  <c r="B26" i="14"/>
  <c r="J26" i="14" s="1"/>
  <c r="J26" i="2"/>
  <c r="B23" i="14"/>
  <c r="J23" i="14" s="1"/>
  <c r="J23" i="2"/>
  <c r="B19" i="14"/>
  <c r="J19" i="14" s="1"/>
  <c r="J19" i="2"/>
  <c r="B16" i="14"/>
  <c r="J16" i="14" s="1"/>
  <c r="J16" i="2"/>
  <c r="B15" i="14"/>
  <c r="J15" i="14" s="1"/>
  <c r="J15" i="2"/>
  <c r="B12" i="14"/>
  <c r="J12" i="14" s="1"/>
  <c r="J12" i="2"/>
  <c r="B9" i="14"/>
  <c r="J9" i="2"/>
  <c r="O21" i="15"/>
  <c r="O22" i="15" s="1"/>
  <c r="O23" i="15" s="1"/>
  <c r="O24" i="15" s="1"/>
  <c r="O25" i="15" s="1"/>
  <c r="O26" i="15" s="1"/>
  <c r="O27" i="15" s="1"/>
  <c r="O28" i="15" s="1"/>
  <c r="O29" i="15" s="1"/>
  <c r="O30" i="15" s="1"/>
  <c r="O31" i="15" s="1"/>
  <c r="O32" i="15" s="1"/>
  <c r="B7" i="13" l="1"/>
  <c r="H15" i="15" l="1"/>
  <c r="I15" i="15"/>
  <c r="G15" i="15" l="1"/>
  <c r="F15" i="15"/>
  <c r="J53" i="12" l="1"/>
  <c r="D13" i="15" s="1"/>
  <c r="C13" i="15"/>
  <c r="J8" i="12"/>
  <c r="I54" i="12"/>
  <c r="I4" i="12" s="1"/>
  <c r="H54" i="12"/>
  <c r="H4" i="12" s="1"/>
  <c r="G54" i="12"/>
  <c r="G4" i="12" s="1"/>
  <c r="E27" i="1" s="1"/>
  <c r="F54" i="12"/>
  <c r="F4" i="12" s="1"/>
  <c r="E54" i="12"/>
  <c r="E4" i="12" s="1"/>
  <c r="D54" i="12"/>
  <c r="D4" i="12" s="1"/>
  <c r="C54" i="12"/>
  <c r="C4" i="12" s="1"/>
  <c r="B54" i="12"/>
  <c r="B4" i="12" s="1"/>
  <c r="H27" i="1" s="1"/>
  <c r="J53" i="11"/>
  <c r="D12" i="15" s="1"/>
  <c r="C12" i="15"/>
  <c r="J8" i="11"/>
  <c r="I54" i="11"/>
  <c r="I4" i="11" s="1"/>
  <c r="H54" i="11"/>
  <c r="H4" i="11" s="1"/>
  <c r="G54" i="11"/>
  <c r="G4" i="11" s="1"/>
  <c r="E26" i="1" s="1"/>
  <c r="F54" i="11"/>
  <c r="F4" i="11" s="1"/>
  <c r="E54" i="11"/>
  <c r="E4" i="11" s="1"/>
  <c r="D54" i="11"/>
  <c r="D4" i="11" s="1"/>
  <c r="C54" i="11"/>
  <c r="C4" i="11" s="1"/>
  <c r="B54" i="11"/>
  <c r="B4" i="11" s="1"/>
  <c r="H26" i="1" s="1"/>
  <c r="I54" i="10"/>
  <c r="I4" i="10" s="1"/>
  <c r="H54" i="10"/>
  <c r="H4" i="10" s="1"/>
  <c r="G54" i="10"/>
  <c r="G4" i="10" s="1"/>
  <c r="E21" i="1" s="1"/>
  <c r="F54" i="10"/>
  <c r="F4" i="10" s="1"/>
  <c r="E54" i="10"/>
  <c r="E4" i="10" s="1"/>
  <c r="D54" i="10"/>
  <c r="D4" i="10" s="1"/>
  <c r="C54" i="10"/>
  <c r="C4" i="10" s="1"/>
  <c r="B54" i="10"/>
  <c r="B4" i="10" s="1"/>
  <c r="H21" i="1" s="1"/>
  <c r="I54" i="9"/>
  <c r="I4" i="9" s="1"/>
  <c r="H54" i="9"/>
  <c r="H4" i="9" s="1"/>
  <c r="G54" i="9"/>
  <c r="G4" i="9" s="1"/>
  <c r="E20" i="1" s="1"/>
  <c r="F54" i="9"/>
  <c r="F4" i="9" s="1"/>
  <c r="D54" i="9"/>
  <c r="D4" i="9" s="1"/>
  <c r="C54" i="9"/>
  <c r="C4" i="9" s="1"/>
  <c r="B54" i="9"/>
  <c r="B4" i="9" s="1"/>
  <c r="H20" i="1" s="1"/>
  <c r="I54" i="6"/>
  <c r="I4" i="6" s="1"/>
  <c r="H54" i="6"/>
  <c r="H4" i="6" s="1"/>
  <c r="G54" i="6"/>
  <c r="G4" i="6" s="1"/>
  <c r="E13" i="1" s="1"/>
  <c r="F54" i="6"/>
  <c r="F4" i="6" s="1"/>
  <c r="C54" i="6"/>
  <c r="C4" i="6" s="1"/>
  <c r="I54" i="5"/>
  <c r="I4" i="5" s="1"/>
  <c r="H54" i="5"/>
  <c r="H4" i="5" s="1"/>
  <c r="G54" i="5"/>
  <c r="G4" i="5" s="1"/>
  <c r="E12" i="1" s="1"/>
  <c r="F54" i="5"/>
  <c r="F4" i="5" s="1"/>
  <c r="D54" i="5"/>
  <c r="D4" i="5" s="1"/>
  <c r="C54" i="5"/>
  <c r="C4" i="5" s="1"/>
  <c r="I54" i="4"/>
  <c r="I4" i="4" s="1"/>
  <c r="H54" i="4"/>
  <c r="H4" i="4" s="1"/>
  <c r="G54" i="4"/>
  <c r="G4" i="4" s="1"/>
  <c r="E7" i="1" s="1"/>
  <c r="F54" i="4"/>
  <c r="F4" i="4" s="1"/>
  <c r="E54" i="4"/>
  <c r="E4" i="4" s="1"/>
  <c r="D54" i="4"/>
  <c r="D4" i="4" s="1"/>
  <c r="C54" i="4"/>
  <c r="C4" i="4" s="1"/>
  <c r="B54" i="4"/>
  <c r="B4" i="4" s="1"/>
  <c r="H7" i="1" s="1"/>
  <c r="I54" i="3"/>
  <c r="I4" i="3" s="1"/>
  <c r="H54" i="3"/>
  <c r="H4" i="3" s="1"/>
  <c r="G54" i="3"/>
  <c r="G4" i="3" s="1"/>
  <c r="E6" i="1" s="1"/>
  <c r="F54" i="3"/>
  <c r="F4" i="3" s="1"/>
  <c r="J11" i="14"/>
  <c r="J9" i="14"/>
  <c r="H54" i="14"/>
  <c r="H4" i="14" s="1"/>
  <c r="G54" i="14"/>
  <c r="G4" i="14" s="1"/>
  <c r="F54" i="2"/>
  <c r="F4" i="2" s="1"/>
  <c r="E54" i="5" l="1"/>
  <c r="E4" i="5" s="1"/>
  <c r="E54" i="9"/>
  <c r="E4" i="9" s="1"/>
  <c r="J8" i="9"/>
  <c r="C10" i="15"/>
  <c r="J53" i="9"/>
  <c r="D10" i="15" s="1"/>
  <c r="J8" i="10"/>
  <c r="C11" i="15"/>
  <c r="J53" i="10"/>
  <c r="D11" i="15" s="1"/>
  <c r="E54" i="3"/>
  <c r="E4" i="3" s="1"/>
  <c r="J7" i="8"/>
  <c r="C9" i="15"/>
  <c r="J8" i="8"/>
  <c r="J8" i="7"/>
  <c r="C8" i="15"/>
  <c r="D54" i="2"/>
  <c r="D4" i="2" s="1"/>
  <c r="B54" i="5"/>
  <c r="B4" i="5" s="1"/>
  <c r="H12" i="1" s="1"/>
  <c r="K12" i="1" s="1"/>
  <c r="J53" i="6"/>
  <c r="D7" i="15" s="1"/>
  <c r="D54" i="3"/>
  <c r="D4" i="3" s="1"/>
  <c r="E54" i="6"/>
  <c r="E4" i="6" s="1"/>
  <c r="E54" i="2"/>
  <c r="E4" i="2" s="1"/>
  <c r="J53" i="4"/>
  <c r="D5" i="15" s="1"/>
  <c r="J8" i="5"/>
  <c r="C6" i="15"/>
  <c r="J53" i="5"/>
  <c r="D6" i="15" s="1"/>
  <c r="J7" i="6"/>
  <c r="J8" i="6"/>
  <c r="C7" i="15"/>
  <c r="D54" i="6"/>
  <c r="D4" i="6" s="1"/>
  <c r="J8" i="4"/>
  <c r="C5" i="15"/>
  <c r="J8" i="3"/>
  <c r="C4" i="15"/>
  <c r="J7" i="3"/>
  <c r="J53" i="3"/>
  <c r="D4" i="15" s="1"/>
  <c r="C54" i="2"/>
  <c r="C4" i="2" s="1"/>
  <c r="K27" i="1"/>
  <c r="B54" i="3"/>
  <c r="B4" i="3" s="1"/>
  <c r="H6" i="1" s="1"/>
  <c r="K6" i="1" s="1"/>
  <c r="C54" i="14"/>
  <c r="C4" i="14" s="1"/>
  <c r="J10" i="14"/>
  <c r="D54" i="14"/>
  <c r="D4" i="14" s="1"/>
  <c r="G54" i="2"/>
  <c r="G4" i="2" s="1"/>
  <c r="E5" i="1" s="1"/>
  <c r="E9" i="1" s="1"/>
  <c r="K7" i="1"/>
  <c r="I54" i="2"/>
  <c r="I4" i="2" s="1"/>
  <c r="I54" i="14"/>
  <c r="I4" i="14" s="1"/>
  <c r="C54" i="3"/>
  <c r="C4" i="3" s="1"/>
  <c r="K21" i="1"/>
  <c r="J8" i="2"/>
  <c r="C3" i="15"/>
  <c r="J52" i="14"/>
  <c r="K26" i="1"/>
  <c r="B54" i="2"/>
  <c r="B4" i="2" s="1"/>
  <c r="H5" i="1" s="1"/>
  <c r="B7" i="14"/>
  <c r="B54" i="14" s="1"/>
  <c r="B4" i="14" s="1"/>
  <c r="J8" i="14"/>
  <c r="J53" i="2"/>
  <c r="D3" i="15" s="1"/>
  <c r="B54" i="6"/>
  <c r="B4" i="6" s="1"/>
  <c r="H13" i="1" s="1"/>
  <c r="K13" i="1" s="1"/>
  <c r="K20" i="1"/>
  <c r="E54" i="14"/>
  <c r="E4" i="14" s="1"/>
  <c r="H54" i="2"/>
  <c r="H4" i="2" s="1"/>
  <c r="F54" i="14"/>
  <c r="F4" i="14" s="1"/>
  <c r="J7" i="12"/>
  <c r="J54" i="12" s="1"/>
  <c r="J4" i="12" s="1"/>
  <c r="C27" i="1" s="1"/>
  <c r="F27" i="1" s="1"/>
  <c r="J7" i="11"/>
  <c r="J54" i="11" s="1"/>
  <c r="J4" i="11" s="1"/>
  <c r="C26" i="1" s="1"/>
  <c r="I26" i="1" s="1"/>
  <c r="J7" i="10"/>
  <c r="J7" i="9"/>
  <c r="J7" i="7"/>
  <c r="J7" i="5"/>
  <c r="J7" i="4"/>
  <c r="J7" i="2"/>
  <c r="J54" i="9" l="1"/>
  <c r="J4" i="9" s="1"/>
  <c r="B10" i="15" s="1"/>
  <c r="E10" i="15" s="1"/>
  <c r="J10" i="15" s="1"/>
  <c r="C28" i="15" s="1"/>
  <c r="J54" i="10"/>
  <c r="J4" i="10" s="1"/>
  <c r="C21" i="1" s="1"/>
  <c r="I21" i="1" s="1"/>
  <c r="J54" i="5"/>
  <c r="J4" i="5" s="1"/>
  <c r="C12" i="1" s="1"/>
  <c r="J54" i="6"/>
  <c r="J4" i="6" s="1"/>
  <c r="J54" i="4"/>
  <c r="J4" i="4" s="1"/>
  <c r="C7" i="1" s="1"/>
  <c r="I7" i="1" s="1"/>
  <c r="K5" i="1"/>
  <c r="J54" i="3"/>
  <c r="J4" i="3" s="1"/>
  <c r="C6" i="1" s="1"/>
  <c r="F6" i="1" s="1"/>
  <c r="N27" i="1"/>
  <c r="O27" i="1" s="1"/>
  <c r="I27" i="1"/>
  <c r="F26" i="1"/>
  <c r="B12" i="15"/>
  <c r="E12" i="15" s="1"/>
  <c r="J12" i="15" s="1"/>
  <c r="C30" i="15" s="1"/>
  <c r="H9" i="1"/>
  <c r="K9" i="1" s="1"/>
  <c r="J54" i="2"/>
  <c r="J4" i="2" s="1"/>
  <c r="B13" i="15"/>
  <c r="E13" i="15" s="1"/>
  <c r="J13" i="15" s="1"/>
  <c r="C31" i="15" s="1"/>
  <c r="J7" i="14"/>
  <c r="J54" i="14" s="1"/>
  <c r="J4" i="14" s="1"/>
  <c r="L26" i="1"/>
  <c r="L27" i="1"/>
  <c r="N26" i="1"/>
  <c r="O26" i="1" s="1"/>
  <c r="N28" i="15" l="1"/>
  <c r="N30" i="15"/>
  <c r="N31" i="15"/>
  <c r="C20" i="1"/>
  <c r="N20" i="1" s="1"/>
  <c r="O20" i="1" s="1"/>
  <c r="F21" i="1"/>
  <c r="L21" i="1"/>
  <c r="N21" i="1"/>
  <c r="O21" i="1" s="1"/>
  <c r="B11" i="15"/>
  <c r="E11" i="15" s="1"/>
  <c r="J11" i="15" s="1"/>
  <c r="C29" i="15" s="1"/>
  <c r="B6" i="15"/>
  <c r="E6" i="15" s="1"/>
  <c r="J6" i="15" s="1"/>
  <c r="C24" i="15" s="1"/>
  <c r="F7" i="1"/>
  <c r="L7" i="1"/>
  <c r="B5" i="15"/>
  <c r="E5" i="15" s="1"/>
  <c r="J5" i="15" s="1"/>
  <c r="C23" i="15" s="1"/>
  <c r="N7" i="1"/>
  <c r="O7" i="1" s="1"/>
  <c r="B7" i="15"/>
  <c r="E7" i="15" s="1"/>
  <c r="J7" i="15" s="1"/>
  <c r="C25" i="15" s="1"/>
  <c r="C13" i="1"/>
  <c r="B4" i="15"/>
  <c r="E4" i="15" s="1"/>
  <c r="J4" i="15" s="1"/>
  <c r="C22" i="15" s="1"/>
  <c r="L6" i="1"/>
  <c r="N6" i="1"/>
  <c r="O6" i="1" s="1"/>
  <c r="I6" i="1"/>
  <c r="B3" i="15"/>
  <c r="C5" i="1"/>
  <c r="F12" i="1"/>
  <c r="I12" i="1"/>
  <c r="N12" i="1"/>
  <c r="O12" i="1" s="1"/>
  <c r="L12" i="1"/>
  <c r="N29" i="15" l="1"/>
  <c r="N22" i="15"/>
  <c r="N25" i="15"/>
  <c r="N24" i="15"/>
  <c r="N23" i="15"/>
  <c r="L20" i="1"/>
  <c r="I20" i="1"/>
  <c r="F20" i="1"/>
  <c r="F13" i="1"/>
  <c r="N13" i="1"/>
  <c r="O13" i="1" s="1"/>
  <c r="L13" i="1"/>
  <c r="I13" i="1"/>
  <c r="E3" i="15"/>
  <c r="N5" i="1"/>
  <c r="O5" i="1" s="1"/>
  <c r="C9" i="1"/>
  <c r="F5" i="1"/>
  <c r="I5" i="1"/>
  <c r="L5" i="1"/>
  <c r="F9" i="1" l="1"/>
  <c r="N9" i="1"/>
  <c r="O9" i="1" s="1"/>
  <c r="I9" i="1"/>
  <c r="L9" i="1"/>
  <c r="J3" i="15"/>
  <c r="C21" i="15" l="1"/>
  <c r="N21" i="15" l="1"/>
  <c r="P21" i="15"/>
  <c r="D23" i="15"/>
  <c r="D25" i="15"/>
  <c r="D22" i="15"/>
  <c r="D24" i="15"/>
  <c r="P22" i="15" l="1"/>
  <c r="Q21" i="15"/>
  <c r="D54" i="7"/>
  <c r="D4" i="7" s="1"/>
  <c r="C54" i="7"/>
  <c r="C4" i="7" s="1"/>
  <c r="P23" i="15" l="1"/>
  <c r="Q22" i="15"/>
  <c r="G54" i="7"/>
  <c r="G4" i="7" s="1"/>
  <c r="E14" i="1" s="1"/>
  <c r="E54" i="7"/>
  <c r="E4" i="7" s="1"/>
  <c r="I54" i="7"/>
  <c r="I4" i="7" s="1"/>
  <c r="F54" i="7"/>
  <c r="F4" i="7" s="1"/>
  <c r="H54" i="7"/>
  <c r="H4" i="7" s="1"/>
  <c r="P24" i="15" l="1"/>
  <c r="Q23" i="15"/>
  <c r="E16" i="1"/>
  <c r="P25" i="15" l="1"/>
  <c r="Q24" i="15"/>
  <c r="J53" i="7"/>
  <c r="D8" i="15" s="1"/>
  <c r="B54" i="7"/>
  <c r="B4" i="7" s="1"/>
  <c r="H14" i="1" s="1"/>
  <c r="Q25" i="15" l="1"/>
  <c r="H16" i="1"/>
  <c r="K14" i="1"/>
  <c r="J54" i="7"/>
  <c r="J4" i="7" s="1"/>
  <c r="K16" i="1" l="1"/>
  <c r="C14" i="1"/>
  <c r="L14" i="1" s="1"/>
  <c r="B8" i="15"/>
  <c r="E8" i="15" l="1"/>
  <c r="I14" i="1"/>
  <c r="N14" i="1"/>
  <c r="O14" i="1" s="1"/>
  <c r="C16" i="1"/>
  <c r="L16" i="1" s="1"/>
  <c r="F14" i="1"/>
  <c r="J8" i="15" l="1"/>
  <c r="N16" i="1"/>
  <c r="O16" i="1" s="1"/>
  <c r="F16" i="1"/>
  <c r="I16" i="1"/>
  <c r="C26" i="15" l="1"/>
  <c r="N26" i="15" l="1"/>
  <c r="P26" i="15"/>
  <c r="D26" i="15"/>
  <c r="Q26" i="15" l="1"/>
  <c r="D54" i="8"/>
  <c r="D4" i="8" s="1"/>
  <c r="C54" i="8"/>
  <c r="C4" i="8" s="1"/>
  <c r="E54" i="8" l="1"/>
  <c r="E4" i="8" s="1"/>
  <c r="H54" i="8"/>
  <c r="H4" i="8" s="1"/>
  <c r="F54" i="8"/>
  <c r="F4" i="8" s="1"/>
  <c r="I54" i="8"/>
  <c r="I4" i="8" s="1"/>
  <c r="G54" i="8"/>
  <c r="G4" i="8" s="1"/>
  <c r="E19" i="1" s="1"/>
  <c r="E23" i="1" l="1"/>
  <c r="J53" i="8" l="1"/>
  <c r="D9" i="15" s="1"/>
  <c r="J53" i="14"/>
  <c r="B54" i="8"/>
  <c r="B4" i="8" s="1"/>
  <c r="H19" i="1" s="1"/>
  <c r="J54" i="8" l="1"/>
  <c r="J4" i="8" s="1"/>
  <c r="C19" i="1" s="1"/>
  <c r="K19" i="1"/>
  <c r="H23" i="1"/>
  <c r="B9" i="15" l="1"/>
  <c r="E9" i="15" s="1"/>
  <c r="C23" i="1"/>
  <c r="I23" i="1" s="1"/>
  <c r="N19" i="1"/>
  <c r="O19" i="1" s="1"/>
  <c r="F19" i="1"/>
  <c r="I19" i="1"/>
  <c r="K23" i="1"/>
  <c r="L19" i="1"/>
  <c r="L23" i="1" l="1"/>
  <c r="J9" i="15"/>
  <c r="N23" i="1"/>
  <c r="O23" i="1" s="1"/>
  <c r="F23" i="1"/>
  <c r="C27" i="15" l="1"/>
  <c r="N27" i="15" l="1"/>
  <c r="P27" i="15"/>
  <c r="D31" i="15"/>
  <c r="D28" i="15"/>
  <c r="D27" i="15"/>
  <c r="D29" i="15"/>
  <c r="D30" i="15"/>
  <c r="P28" i="15" l="1"/>
  <c r="Q27" i="15"/>
  <c r="P29" i="15" l="1"/>
  <c r="Q28" i="15"/>
  <c r="P30" i="15" l="1"/>
  <c r="Q29" i="15"/>
  <c r="F54" i="13"/>
  <c r="F4" i="13" s="1"/>
  <c r="E54" i="13"/>
  <c r="E4" i="13" s="1"/>
  <c r="D14" i="15"/>
  <c r="D15" i="15" s="1"/>
  <c r="H54" i="13"/>
  <c r="H4" i="13" s="1"/>
  <c r="P31" i="15" l="1"/>
  <c r="Q30" i="15"/>
  <c r="I54" i="13"/>
  <c r="I4" i="13" s="1"/>
  <c r="C14" i="15"/>
  <c r="C15" i="15" s="1"/>
  <c r="Q31" i="15" l="1"/>
  <c r="J8" i="13"/>
  <c r="C54" i="13"/>
  <c r="C4" i="13" s="1"/>
  <c r="J53" i="13"/>
  <c r="D54" i="13"/>
  <c r="D4" i="13" s="1"/>
  <c r="B54" i="13" l="1"/>
  <c r="B4" i="13" s="1"/>
  <c r="H28" i="1" s="1"/>
  <c r="H30" i="1" s="1"/>
  <c r="G54" i="13" l="1"/>
  <c r="G4" i="13" s="1"/>
  <c r="E28" i="1" s="1"/>
  <c r="J7" i="13"/>
  <c r="J54" i="13" s="1"/>
  <c r="J4" i="13" s="1"/>
  <c r="K28" i="1" l="1"/>
  <c r="E30" i="1"/>
  <c r="C28" i="1"/>
  <c r="B14" i="15"/>
  <c r="E14" i="15" l="1"/>
  <c r="B15" i="15"/>
  <c r="L28" i="1"/>
  <c r="C30" i="1"/>
  <c r="K30" i="1"/>
  <c r="F30" i="1"/>
  <c r="N28" i="1"/>
  <c r="O28" i="1" s="1"/>
  <c r="I28" i="1"/>
  <c r="F28" i="1"/>
  <c r="L30" i="1" l="1"/>
  <c r="N30" i="1"/>
  <c r="O30" i="1" s="1"/>
  <c r="C33" i="1"/>
  <c r="I30" i="1"/>
  <c r="J14" i="15"/>
  <c r="E15" i="15"/>
  <c r="C32" i="15" l="1"/>
  <c r="J15" i="15"/>
  <c r="D32" i="15" s="1"/>
  <c r="P32" i="15" l="1"/>
  <c r="Q32" i="15" s="1"/>
  <c r="N32" i="15"/>
</calcChain>
</file>

<file path=xl/sharedStrings.xml><?xml version="1.0" encoding="utf-8"?>
<sst xmlns="http://schemas.openxmlformats.org/spreadsheetml/2006/main" count="442" uniqueCount="74">
  <si>
    <t>STUDENTS</t>
  </si>
  <si>
    <t>FACULTY/STAFF</t>
  </si>
  <si>
    <t>TOTAL TECH</t>
  </si>
  <si>
    <t>TOTAL NON-TECH</t>
  </si>
  <si>
    <t>TOTAL</t>
  </si>
  <si>
    <t>#</t>
  </si>
  <si>
    <t>%</t>
  </si>
  <si>
    <t>Total For Quarter:</t>
  </si>
  <si>
    <t>TOTAL FOR YEAR:</t>
  </si>
  <si>
    <t>Faculty Staff</t>
  </si>
  <si>
    <t>Full Fare</t>
  </si>
  <si>
    <t>Full Pass</t>
  </si>
  <si>
    <t>Half Fare</t>
  </si>
  <si>
    <t>Half Pass</t>
  </si>
  <si>
    <t>Student</t>
  </si>
  <si>
    <t>TOB ID</t>
  </si>
  <si>
    <t>Transfer</t>
  </si>
  <si>
    <t>Total</t>
  </si>
  <si>
    <t>Service</t>
  </si>
  <si>
    <t>UT</t>
  </si>
  <si>
    <t>Athletics</t>
  </si>
  <si>
    <t>Specials</t>
  </si>
  <si>
    <t>Fixed Route (MB) Fares (includes Shuttles)</t>
  </si>
  <si>
    <t>System Wide Total Unlinked Passenger Trips</t>
  </si>
  <si>
    <t>Motor Bus: Rte + Tppr</t>
  </si>
  <si>
    <t>Motor Bus: Athletics</t>
  </si>
  <si>
    <t>Motor Bus: Specials</t>
  </si>
  <si>
    <t>Motor Bus: Total</t>
  </si>
  <si>
    <t>Overall System Total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</si>
  <si>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</si>
  <si>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</si>
  <si>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</si>
  <si>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</si>
  <si>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</si>
  <si>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</si>
  <si>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</si>
  <si>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</si>
  <si>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</si>
  <si>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</si>
  <si>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</si>
  <si>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</si>
  <si>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Demand Response: CRC Shuttle</t>
  </si>
  <si>
    <t>Demand Response: Warm Hearth</t>
  </si>
  <si>
    <t>Demand Response: ACCESS</t>
  </si>
  <si>
    <t>Demand Response: Go Anywhere Route</t>
  </si>
  <si>
    <t>Month</t>
  </si>
  <si>
    <t>Projected Year End Total Based on Last Completed Month Accumulated Total</t>
  </si>
  <si>
    <t>No Projection Available</t>
  </si>
  <si>
    <t xml:space="preserve">Total </t>
  </si>
  <si>
    <t>Low Quality Projections (insufficient data)</t>
  </si>
  <si>
    <t>Fair Quality  Projections</t>
  </si>
  <si>
    <t>High Quality  Projections</t>
  </si>
  <si>
    <t>ACTUAL TOTAL</t>
  </si>
  <si>
    <t>Passenger Projections</t>
  </si>
  <si>
    <t>21ATX</t>
  </si>
  <si>
    <t>60ATX</t>
  </si>
  <si>
    <t>90ATX</t>
  </si>
  <si>
    <t>FT2</t>
  </si>
  <si>
    <t>OT2</t>
  </si>
  <si>
    <t>FY18 Total</t>
  </si>
  <si>
    <t>YTD 18</t>
  </si>
  <si>
    <t>Month %</t>
  </si>
  <si>
    <t>YTD % Inc</t>
  </si>
  <si>
    <t># FS Wkdays FY18</t>
  </si>
  <si>
    <t>FY19 Total</t>
  </si>
  <si>
    <t>YTD 19</t>
  </si>
  <si>
    <t># FS Wkdays FY19</t>
  </si>
  <si>
    <t xml:space="preserve">Projections are expected to be HIGH starting in </t>
  </si>
  <si>
    <t xml:space="preserve">August and then LOW starting in January due </t>
  </si>
  <si>
    <t>to VT/Full Service calendar shifitng the Fall</t>
  </si>
  <si>
    <t>being pushed Forward. This will make projections</t>
  </si>
  <si>
    <t>for this year particularly skewed until the</t>
  </si>
  <si>
    <t>very end of the year.</t>
  </si>
  <si>
    <t xml:space="preserve">Service Back a week and the January service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</si>
</sst>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mmmm\-yy;@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99FF33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81">
    <xf numFmtId="0" fontId="0" fillId="0" borderId="0" xfId="0"/>
    <xf numFmtId="0" fontId="2" fillId="0" borderId="0" xfId="1"/>
    <xf numFmtId="0" fontId="2" fillId="0" borderId="1" xfId="1" applyBorder="1"/>
    <xf numFmtId="0" fontId="2" fillId="0" borderId="1" xfId="1" applyBorder="1" applyAlignment="1">
      <alignment horizontal="center"/>
    </xf>
    <xf numFmtId="164" fontId="2" fillId="0" borderId="0" xfId="1" applyNumberFormat="1" applyAlignment="1">
      <alignment horizontal="left"/>
    </xf>
    <xf numFmtId="0" fontId="2" fillId="0" borderId="0" xfId="1" applyAlignment="1">
      <alignment horizontal="center"/>
    </xf>
    <xf numFmtId="10" fontId="2" fillId="0" borderId="0" xfId="1" applyNumberFormat="1" applyAlignment="1">
      <alignment horizontal="center"/>
    </xf>
    <xf numFmtId="0" fontId="2" fillId="0" borderId="0" xfId="1" applyAlignment="1">
      <alignment horizontal="right"/>
    </xf>
    <xf numFmtId="0" fontId="2" fillId="0" borderId="0" xfId="1" applyAlignment="1">
      <alignment horizontal="left"/>
    </xf>
    <xf numFmtId="10" fontId="2" fillId="0" borderId="0" xfId="1" applyNumberFormat="1"/>
    <xf numFmtId="0" fontId="2" fillId="0" borderId="2" xfId="2" applyBorder="1" applyAlignment="1">
      <alignment horizontal="center"/>
    </xf>
    <xf numFmtId="0" fontId="2" fillId="0" borderId="3" xfId="2" applyBorder="1" applyAlignment="1">
      <alignment horizontal="center"/>
    </xf>
    <xf numFmtId="0" fontId="2" fillId="0" borderId="4" xfId="2" applyBorder="1" applyAlignment="1">
      <alignment horizontal="center"/>
    </xf>
    <xf numFmtId="0" fontId="2" fillId="0" borderId="5" xfId="2" applyBorder="1" applyAlignment="1">
      <alignment horizontal="center"/>
    </xf>
    <xf numFmtId="0" fontId="2" fillId="0" borderId="6" xfId="2" applyBorder="1" applyAlignment="1" applyProtection="1">
      <alignment horizontal="center"/>
    </xf>
    <xf numFmtId="0" fontId="2" fillId="0" borderId="7" xfId="2" applyBorder="1" applyAlignment="1" applyProtection="1">
      <alignment horizontal="center"/>
    </xf>
    <xf numFmtId="0" fontId="2" fillId="0" borderId="8" xfId="2" applyBorder="1" applyAlignment="1" applyProtection="1">
      <alignment horizontal="center"/>
    </xf>
    <xf numFmtId="0" fontId="2" fillId="0" borderId="9" xfId="2" applyBorder="1" applyAlignment="1" applyProtection="1">
      <alignment horizontal="center"/>
    </xf>
    <xf numFmtId="0" fontId="2" fillId="0" borderId="10" xfId="2" applyBorder="1" applyAlignment="1">
      <alignment horizontal="center"/>
    </xf>
    <xf numFmtId="0" fontId="2" fillId="0" borderId="11" xfId="2" applyBorder="1" applyAlignment="1">
      <alignment horizontal="center"/>
    </xf>
    <xf numFmtId="0" fontId="2" fillId="0" borderId="10" xfId="2" applyBorder="1" applyAlignment="1" applyProtection="1">
      <alignment horizontal="center"/>
    </xf>
    <xf numFmtId="0" fontId="2" fillId="0" borderId="12" xfId="2" applyBorder="1" applyAlignment="1" applyProtection="1">
      <alignment horizontal="center"/>
    </xf>
    <xf numFmtId="0" fontId="2" fillId="0" borderId="13" xfId="2" applyBorder="1" applyAlignment="1" applyProtection="1">
      <alignment horizontal="center"/>
    </xf>
    <xf numFmtId="0" fontId="2" fillId="0" borderId="14" xfId="2" applyBorder="1" applyAlignment="1" applyProtection="1">
      <alignment horizontal="center"/>
    </xf>
    <xf numFmtId="0" fontId="2" fillId="0" borderId="15" xfId="2" applyBorder="1" applyAlignment="1" applyProtection="1">
      <alignment horizontal="center"/>
    </xf>
    <xf numFmtId="0" fontId="2" fillId="0" borderId="16" xfId="2" applyBorder="1" applyAlignment="1" applyProtection="1">
      <alignment horizontal="center"/>
    </xf>
    <xf numFmtId="0" fontId="2" fillId="0" borderId="17" xfId="2" applyBorder="1" applyAlignment="1" applyProtection="1">
      <alignment horizontal="center"/>
    </xf>
    <xf numFmtId="0" fontId="2" fillId="0" borderId="18" xfId="2" applyBorder="1" applyAlignment="1" applyProtection="1">
      <alignment horizontal="center"/>
    </xf>
    <xf numFmtId="0" fontId="2" fillId="0" borderId="18" xfId="2" applyFill="1" applyBorder="1" applyAlignment="1" applyProtection="1">
      <alignment horizontal="center"/>
    </xf>
    <xf numFmtId="0" fontId="2" fillId="0" borderId="19" xfId="2" applyBorder="1" applyAlignment="1">
      <alignment horizontal="center"/>
    </xf>
    <xf numFmtId="0" fontId="3" fillId="0" borderId="20" xfId="2" applyFont="1" applyBorder="1" applyAlignment="1">
      <alignment horizontal="center"/>
    </xf>
    <xf numFmtId="0" fontId="3" fillId="0" borderId="6" xfId="2" applyFont="1" applyBorder="1" applyAlignment="1" applyProtection="1">
      <alignment horizontal="center"/>
    </xf>
    <xf numFmtId="0" fontId="3" fillId="0" borderId="7" xfId="2" applyFont="1" applyBorder="1" applyAlignment="1" applyProtection="1">
      <alignment horizontal="center"/>
    </xf>
    <xf numFmtId="0" fontId="3" fillId="0" borderId="8" xfId="2" applyFont="1" applyBorder="1" applyAlignment="1" applyProtection="1">
      <alignment horizontal="center"/>
    </xf>
    <xf numFmtId="0" fontId="3" fillId="0" borderId="9" xfId="2" applyFont="1" applyBorder="1" applyAlignment="1" applyProtection="1">
      <alignment horizontal="center"/>
    </xf>
    <xf numFmtId="0" fontId="0" fillId="0" borderId="22" xfId="0" applyBorder="1"/>
    <xf numFmtId="0" fontId="0" fillId="0" borderId="12" xfId="0" applyBorder="1" applyAlignment="1">
      <alignment horizontal="center" wrapText="1"/>
    </xf>
    <xf numFmtId="0" fontId="0" fillId="0" borderId="13" xfId="0" applyBorder="1" applyAlignment="1">
      <alignment horizontal="center" wrapText="1"/>
    </xf>
    <xf numFmtId="0" fontId="5" fillId="0" borderId="23" xfId="0" applyFont="1" applyBorder="1" applyAlignment="1">
      <alignment horizontal="center" wrapText="1"/>
    </xf>
    <xf numFmtId="0" fontId="0" fillId="0" borderId="24" xfId="0" applyBorder="1" applyAlignment="1">
      <alignment horizontal="center" wrapText="1"/>
    </xf>
    <xf numFmtId="0" fontId="4" fillId="0" borderId="24" xfId="0" applyFont="1" applyBorder="1" applyAlignment="1">
      <alignment horizontal="center" wrapText="1"/>
    </xf>
    <xf numFmtId="0" fontId="2" fillId="0" borderId="11" xfId="3" applyBorder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0" fillId="0" borderId="26" xfId="0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2" fillId="0" borderId="27" xfId="3" applyBorder="1"/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5" fillId="0" borderId="30" xfId="0" applyFont="1" applyBorder="1" applyAlignment="1">
      <alignment horizontal="center"/>
    </xf>
    <xf numFmtId="0" fontId="0" fillId="0" borderId="31" xfId="0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3" fillId="0" borderId="33" xfId="3" applyFont="1" applyFill="1" applyBorder="1"/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5" fillId="0" borderId="3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0" fillId="0" borderId="16" xfId="0" applyBorder="1"/>
    <xf numFmtId="0" fontId="0" fillId="0" borderId="26" xfId="0" applyFill="1" applyBorder="1" applyAlignment="1">
      <alignment horizontal="center"/>
    </xf>
    <xf numFmtId="10" fontId="0" fillId="0" borderId="0" xfId="0" applyNumberFormat="1"/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0" fillId="0" borderId="16" xfId="0" applyBorder="1" applyAlignment="1">
      <alignment horizontal="center" wrapText="1"/>
    </xf>
    <xf numFmtId="0" fontId="1" fillId="0" borderId="16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6" fillId="0" borderId="38" xfId="0" applyFont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0" fontId="1" fillId="3" borderId="37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" fillId="4" borderId="37" xfId="0" applyFont="1" applyFill="1" applyBorder="1" applyAlignment="1">
      <alignment horizontal="center" vertical="center" wrapText="1"/>
    </xf>
    <xf numFmtId="0" fontId="1" fillId="4" borderId="0" xfId="0" applyFont="1" applyFill="1" applyAlignment="1">
      <alignment horizontal="center" vertical="center" wrapText="1"/>
    </xf>
    <xf numFmtId="0" fontId="1" fillId="5" borderId="37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center" vertical="center" wrapText="1"/>
    </xf>
    <xf numFmtId="0" fontId="4" fillId="2" borderId="37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2" fillId="0" borderId="0" xfId="1" applyAlignment="1">
      <alignment horizontal="center"/>
    </xf>
    <xf numFmtId="0" fontId="4" fillId="0" borderId="0" xfId="0" applyFont="1" applyAlignment="1">
      <alignment horizontal="center"/>
    </xf>
  </cellXfs>
  <cellStyles count="4">
    <cellStyle name="Normal" xfId="0" builtinId="0"/>
    <cellStyle name="Normal_1st" xfId="2"/>
    <cellStyle name="Normal_Passenger Counts All Services" xfId="3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BT\Data%20Entry\Reports\FY%2019%20Reports\Fares%20-%20Data%20Merge\Monthly%20Fares\11%20-%20May%20Far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BT\Data%20Entry\Reports\FY%2019%20Reports\Fares%20-%20Data%20Merge\Monthly%20Fares\12%20-%20June%20Far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ly Total"/>
      <sheetName val="Daily Totals"/>
      <sheetName val="1st"/>
      <sheetName val="2nd"/>
      <sheetName val="3rd"/>
      <sheetName val="4th"/>
      <sheetName val="5th"/>
      <sheetName val="6th"/>
      <sheetName val="7th"/>
      <sheetName val="8th"/>
      <sheetName val="9th"/>
      <sheetName val="10th"/>
      <sheetName val="11th"/>
      <sheetName val="12th"/>
      <sheetName val="13th"/>
      <sheetName val="14th"/>
      <sheetName val="15th"/>
      <sheetName val="16th"/>
      <sheetName val="17th"/>
      <sheetName val="18th"/>
      <sheetName val="19th"/>
      <sheetName val="20th"/>
      <sheetName val="21st"/>
      <sheetName val="22nd"/>
      <sheetName val="23rd"/>
      <sheetName val="24th"/>
      <sheetName val="25th"/>
      <sheetName val="26th"/>
      <sheetName val="27th"/>
      <sheetName val="28th"/>
      <sheetName val="29th"/>
      <sheetName val="30th"/>
      <sheetName val="31st"/>
      <sheetName val="SummationResolution"/>
    </sheetNames>
    <sheetDataSet>
      <sheetData sheetId="0">
        <row r="7">
          <cell r="B7" t="e">
            <v>#DIV/0!</v>
          </cell>
          <cell r="C7" t="e">
            <v>#DIV/0!</v>
          </cell>
          <cell r="D7" t="e">
            <v>#DIV/0!</v>
          </cell>
          <cell r="E7" t="e">
            <v>#DIV/0!</v>
          </cell>
          <cell r="F7" t="e">
            <v>#DIV/0!</v>
          </cell>
          <cell r="G7" t="e">
            <v>#DIV/0!</v>
          </cell>
          <cell r="H7" t="e">
            <v>#DIV/0!</v>
          </cell>
          <cell r="I7" t="e">
            <v>#DIV/0!</v>
          </cell>
        </row>
        <row r="8">
          <cell r="B8" t="e">
            <v>#DIV/0!</v>
          </cell>
          <cell r="C8" t="e">
            <v>#DIV/0!</v>
          </cell>
          <cell r="D8" t="e">
            <v>#DIV/0!</v>
          </cell>
          <cell r="E8" t="e">
            <v>#DIV/0!</v>
          </cell>
          <cell r="F8" t="e">
            <v>#DIV/0!</v>
          </cell>
          <cell r="G8" t="e">
            <v>#DIV/0!</v>
          </cell>
          <cell r="H8" t="e">
            <v>#DIV/0!</v>
          </cell>
          <cell r="I8" t="e">
            <v>#DIV/0!</v>
          </cell>
        </row>
        <row r="9">
          <cell r="B9" t="e">
            <v>#DIV/0!</v>
          </cell>
          <cell r="C9" t="e">
            <v>#DIV/0!</v>
          </cell>
          <cell r="D9" t="e">
            <v>#DIV/0!</v>
          </cell>
          <cell r="E9" t="e">
            <v>#DIV/0!</v>
          </cell>
          <cell r="F9" t="e">
            <v>#DIV/0!</v>
          </cell>
          <cell r="G9" t="e">
            <v>#DIV/0!</v>
          </cell>
          <cell r="H9" t="e">
            <v>#DIV/0!</v>
          </cell>
          <cell r="I9" t="e">
            <v>#DIV/0!</v>
          </cell>
        </row>
        <row r="10">
          <cell r="B10" t="e">
            <v>#DIV/0!</v>
          </cell>
          <cell r="C10" t="e">
            <v>#DIV/0!</v>
          </cell>
          <cell r="D10" t="e">
            <v>#DIV/0!</v>
          </cell>
          <cell r="E10" t="e">
            <v>#DIV/0!</v>
          </cell>
          <cell r="F10" t="e">
            <v>#DIV/0!</v>
          </cell>
          <cell r="G10" t="e">
            <v>#DIV/0!</v>
          </cell>
          <cell r="H10" t="e">
            <v>#DIV/0!</v>
          </cell>
          <cell r="I10" t="e">
            <v>#DIV/0!</v>
          </cell>
        </row>
        <row r="11">
          <cell r="B11" t="e">
            <v>#DIV/0!</v>
          </cell>
          <cell r="C11" t="e">
            <v>#DIV/0!</v>
          </cell>
          <cell r="D11" t="e">
            <v>#DIV/0!</v>
          </cell>
          <cell r="E11" t="e">
            <v>#DIV/0!</v>
          </cell>
          <cell r="F11" t="e">
            <v>#DIV/0!</v>
          </cell>
          <cell r="G11" t="e">
            <v>#DIV/0!</v>
          </cell>
          <cell r="H11" t="e">
            <v>#DIV/0!</v>
          </cell>
          <cell r="I11" t="e">
            <v>#DIV/0!</v>
          </cell>
        </row>
        <row r="12">
          <cell r="B12" t="e">
            <v>#DIV/0!</v>
          </cell>
          <cell r="C12" t="e">
            <v>#DIV/0!</v>
          </cell>
          <cell r="D12" t="e">
            <v>#DIV/0!</v>
          </cell>
          <cell r="E12" t="e">
            <v>#DIV/0!</v>
          </cell>
          <cell r="F12" t="e">
            <v>#DIV/0!</v>
          </cell>
          <cell r="G12" t="e">
            <v>#DIV/0!</v>
          </cell>
          <cell r="H12" t="e">
            <v>#DIV/0!</v>
          </cell>
          <cell r="I12" t="e">
            <v>#DIV/0!</v>
          </cell>
        </row>
        <row r="13">
          <cell r="B13" t="e">
            <v>#DIV/0!</v>
          </cell>
          <cell r="C13" t="e">
            <v>#DIV/0!</v>
          </cell>
          <cell r="D13" t="e">
            <v>#DIV/0!</v>
          </cell>
          <cell r="E13" t="e">
            <v>#DIV/0!</v>
          </cell>
          <cell r="F13" t="e">
            <v>#DIV/0!</v>
          </cell>
          <cell r="G13" t="e">
            <v>#DIV/0!</v>
          </cell>
          <cell r="H13" t="e">
            <v>#DIV/0!</v>
          </cell>
          <cell r="I13" t="e">
            <v>#DIV/0!</v>
          </cell>
        </row>
        <row r="14">
          <cell r="B14" t="e">
            <v>#DIV/0!</v>
          </cell>
          <cell r="C14" t="e">
            <v>#DIV/0!</v>
          </cell>
          <cell r="D14" t="e">
            <v>#DIV/0!</v>
          </cell>
          <cell r="E14" t="e">
            <v>#DIV/0!</v>
          </cell>
          <cell r="F14" t="e">
            <v>#DIV/0!</v>
          </cell>
          <cell r="G14" t="e">
            <v>#DIV/0!</v>
          </cell>
          <cell r="H14" t="e">
            <v>#DIV/0!</v>
          </cell>
          <cell r="I14" t="e">
            <v>#DIV/0!</v>
          </cell>
        </row>
        <row r="15">
          <cell r="B15" t="e">
            <v>#DIV/0!</v>
          </cell>
          <cell r="C15" t="e">
            <v>#DIV/0!</v>
          </cell>
          <cell r="D15" t="e">
            <v>#DIV/0!</v>
          </cell>
          <cell r="E15" t="e">
            <v>#DIV/0!</v>
          </cell>
          <cell r="F15" t="e">
            <v>#DIV/0!</v>
          </cell>
          <cell r="G15" t="e">
            <v>#DIV/0!</v>
          </cell>
          <cell r="H15" t="e">
            <v>#DIV/0!</v>
          </cell>
          <cell r="I15" t="e">
            <v>#DIV/0!</v>
          </cell>
        </row>
        <row r="16">
          <cell r="B16" t="e">
            <v>#DIV/0!</v>
          </cell>
          <cell r="C16" t="e">
            <v>#DIV/0!</v>
          </cell>
          <cell r="D16" t="e">
            <v>#DIV/0!</v>
          </cell>
          <cell r="E16" t="e">
            <v>#DIV/0!</v>
          </cell>
          <cell r="F16" t="e">
            <v>#DIV/0!</v>
          </cell>
          <cell r="G16" t="e">
            <v>#DIV/0!</v>
          </cell>
          <cell r="H16" t="e">
            <v>#DIV/0!</v>
          </cell>
          <cell r="I16" t="e">
            <v>#DIV/0!</v>
          </cell>
        </row>
        <row r="17">
          <cell r="B17" t="e">
            <v>#DIV/0!</v>
          </cell>
          <cell r="C17" t="e">
            <v>#DIV/0!</v>
          </cell>
          <cell r="D17" t="e">
            <v>#DIV/0!</v>
          </cell>
          <cell r="E17" t="e">
            <v>#DIV/0!</v>
          </cell>
          <cell r="F17" t="e">
            <v>#DIV/0!</v>
          </cell>
          <cell r="G17" t="e">
            <v>#DIV/0!</v>
          </cell>
          <cell r="H17" t="e">
            <v>#DIV/0!</v>
          </cell>
          <cell r="I17" t="e">
            <v>#DIV/0!</v>
          </cell>
        </row>
        <row r="18">
          <cell r="B18" t="e">
            <v>#DIV/0!</v>
          </cell>
          <cell r="C18" t="e">
            <v>#DIV/0!</v>
          </cell>
          <cell r="D18" t="e">
            <v>#DIV/0!</v>
          </cell>
          <cell r="E18" t="e">
            <v>#DIV/0!</v>
          </cell>
          <cell r="F18" t="e">
            <v>#DIV/0!</v>
          </cell>
          <cell r="G18" t="e">
            <v>#DIV/0!</v>
          </cell>
          <cell r="H18" t="e">
            <v>#DIV/0!</v>
          </cell>
          <cell r="I18" t="e">
            <v>#DIV/0!</v>
          </cell>
        </row>
        <row r="19"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</row>
        <row r="20"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</row>
        <row r="21">
          <cell r="B21" t="e">
            <v>#DIV/0!</v>
          </cell>
          <cell r="C21" t="e">
            <v>#DIV/0!</v>
          </cell>
          <cell r="D21" t="e">
            <v>#DIV/0!</v>
          </cell>
          <cell r="E21" t="e">
            <v>#DIV/0!</v>
          </cell>
          <cell r="F21" t="e">
            <v>#DIV/0!</v>
          </cell>
          <cell r="G21" t="e">
            <v>#DIV/0!</v>
          </cell>
          <cell r="H21" t="e">
            <v>#DIV/0!</v>
          </cell>
          <cell r="I21" t="e">
            <v>#DIV/0!</v>
          </cell>
        </row>
        <row r="22"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</row>
        <row r="23">
          <cell r="B23" t="e">
            <v>#DIV/0!</v>
          </cell>
          <cell r="C23" t="e">
            <v>#DIV/0!</v>
          </cell>
          <cell r="D23" t="e">
            <v>#DIV/0!</v>
          </cell>
          <cell r="E23" t="e">
            <v>#DIV/0!</v>
          </cell>
          <cell r="F23" t="e">
            <v>#DIV/0!</v>
          </cell>
          <cell r="G23" t="e">
            <v>#DIV/0!</v>
          </cell>
          <cell r="H23" t="e">
            <v>#DIV/0!</v>
          </cell>
          <cell r="I23" t="e">
            <v>#DIV/0!</v>
          </cell>
        </row>
        <row r="24">
          <cell r="B24" t="e">
            <v>#DIV/0!</v>
          </cell>
          <cell r="C24" t="e">
            <v>#DIV/0!</v>
          </cell>
          <cell r="D24" t="e">
            <v>#DIV/0!</v>
          </cell>
          <cell r="E24" t="e">
            <v>#DIV/0!</v>
          </cell>
          <cell r="F24" t="e">
            <v>#DIV/0!</v>
          </cell>
          <cell r="G24" t="e">
            <v>#DIV/0!</v>
          </cell>
          <cell r="H24" t="e">
            <v>#DIV/0!</v>
          </cell>
          <cell r="I24" t="e">
            <v>#DIV/0!</v>
          </cell>
        </row>
        <row r="25">
          <cell r="B25" t="e">
            <v>#DIV/0!</v>
          </cell>
          <cell r="C25" t="e">
            <v>#DIV/0!</v>
          </cell>
          <cell r="D25" t="e">
            <v>#DIV/0!</v>
          </cell>
          <cell r="E25" t="e">
            <v>#DIV/0!</v>
          </cell>
          <cell r="F25" t="e">
            <v>#DIV/0!</v>
          </cell>
          <cell r="G25" t="e">
            <v>#DIV/0!</v>
          </cell>
          <cell r="H25" t="e">
            <v>#DIV/0!</v>
          </cell>
          <cell r="I25" t="e">
            <v>#DIV/0!</v>
          </cell>
        </row>
        <row r="26">
          <cell r="B26" t="e">
            <v>#DIV/0!</v>
          </cell>
          <cell r="C26" t="e">
            <v>#DIV/0!</v>
          </cell>
          <cell r="D26" t="e">
            <v>#DIV/0!</v>
          </cell>
          <cell r="E26" t="e">
            <v>#DIV/0!</v>
          </cell>
          <cell r="F26" t="e">
            <v>#DIV/0!</v>
          </cell>
          <cell r="G26" t="e">
            <v>#DIV/0!</v>
          </cell>
          <cell r="H26" t="e">
            <v>#DIV/0!</v>
          </cell>
          <cell r="I26" t="e">
            <v>#DIV/0!</v>
          </cell>
        </row>
        <row r="27">
          <cell r="B27" t="e">
            <v>#DIV/0!</v>
          </cell>
          <cell r="C27" t="e">
            <v>#DIV/0!</v>
          </cell>
          <cell r="D27" t="e">
            <v>#DIV/0!</v>
          </cell>
          <cell r="E27" t="e">
            <v>#DIV/0!</v>
          </cell>
          <cell r="F27" t="e">
            <v>#DIV/0!</v>
          </cell>
          <cell r="G27" t="e">
            <v>#DIV/0!</v>
          </cell>
          <cell r="H27" t="e">
            <v>#DIV/0!</v>
          </cell>
          <cell r="I27" t="e">
            <v>#DIV/0!</v>
          </cell>
        </row>
        <row r="28">
          <cell r="B28" t="e">
            <v>#DIV/0!</v>
          </cell>
          <cell r="C28" t="e">
            <v>#DIV/0!</v>
          </cell>
          <cell r="D28" t="e">
            <v>#DIV/0!</v>
          </cell>
          <cell r="E28" t="e">
            <v>#DIV/0!</v>
          </cell>
          <cell r="F28" t="e">
            <v>#DIV/0!</v>
          </cell>
          <cell r="G28" t="e">
            <v>#DIV/0!</v>
          </cell>
          <cell r="H28" t="e">
            <v>#DIV/0!</v>
          </cell>
          <cell r="I28" t="e">
            <v>#DIV/0!</v>
          </cell>
        </row>
        <row r="29">
          <cell r="B29" t="e">
            <v>#DIV/0!</v>
          </cell>
          <cell r="C29" t="e">
            <v>#DIV/0!</v>
          </cell>
          <cell r="D29" t="e">
            <v>#DIV/0!</v>
          </cell>
          <cell r="E29" t="e">
            <v>#DIV/0!</v>
          </cell>
          <cell r="F29" t="e">
            <v>#DIV/0!</v>
          </cell>
          <cell r="G29" t="e">
            <v>#DIV/0!</v>
          </cell>
          <cell r="H29" t="e">
            <v>#DIV/0!</v>
          </cell>
          <cell r="I29" t="e">
            <v>#DIV/0!</v>
          </cell>
        </row>
        <row r="30">
          <cell r="B30" t="e">
            <v>#DIV/0!</v>
          </cell>
          <cell r="C30" t="e">
            <v>#DIV/0!</v>
          </cell>
          <cell r="D30" t="e">
            <v>#DIV/0!</v>
          </cell>
          <cell r="E30" t="e">
            <v>#DIV/0!</v>
          </cell>
          <cell r="F30" t="e">
            <v>#DIV/0!</v>
          </cell>
          <cell r="G30" t="e">
            <v>#DIV/0!</v>
          </cell>
          <cell r="H30" t="e">
            <v>#DIV/0!</v>
          </cell>
          <cell r="I30" t="e">
            <v>#DIV/0!</v>
          </cell>
        </row>
        <row r="31">
          <cell r="B31" t="e">
            <v>#DIV/0!</v>
          </cell>
          <cell r="C31" t="e">
            <v>#DIV/0!</v>
          </cell>
          <cell r="D31" t="e">
            <v>#DIV/0!</v>
          </cell>
          <cell r="E31" t="e">
            <v>#DIV/0!</v>
          </cell>
          <cell r="F31" t="e">
            <v>#DIV/0!</v>
          </cell>
          <cell r="G31" t="e">
            <v>#DIV/0!</v>
          </cell>
          <cell r="H31" t="e">
            <v>#DIV/0!</v>
          </cell>
          <cell r="I31" t="e">
            <v>#DIV/0!</v>
          </cell>
        </row>
        <row r="32">
          <cell r="B32" t="e">
            <v>#DIV/0!</v>
          </cell>
          <cell r="C32" t="e">
            <v>#DIV/0!</v>
          </cell>
          <cell r="D32" t="e">
            <v>#DIV/0!</v>
          </cell>
          <cell r="E32" t="e">
            <v>#DIV/0!</v>
          </cell>
          <cell r="F32" t="e">
            <v>#DIV/0!</v>
          </cell>
          <cell r="G32" t="e">
            <v>#DIV/0!</v>
          </cell>
          <cell r="H32" t="e">
            <v>#DIV/0!</v>
          </cell>
          <cell r="I32" t="e">
            <v>#DIV/0!</v>
          </cell>
        </row>
        <row r="33">
          <cell r="B33" t="e">
            <v>#DIV/0!</v>
          </cell>
          <cell r="C33" t="e">
            <v>#DIV/0!</v>
          </cell>
          <cell r="D33" t="e">
            <v>#DIV/0!</v>
          </cell>
          <cell r="E33" t="e">
            <v>#DIV/0!</v>
          </cell>
          <cell r="F33" t="e">
            <v>#DIV/0!</v>
          </cell>
          <cell r="G33" t="e">
            <v>#DIV/0!</v>
          </cell>
          <cell r="H33" t="e">
            <v>#DIV/0!</v>
          </cell>
          <cell r="I33" t="e">
            <v>#DIV/0!</v>
          </cell>
        </row>
        <row r="34">
          <cell r="B34" t="e">
            <v>#DIV/0!</v>
          </cell>
          <cell r="C34" t="e">
            <v>#DIV/0!</v>
          </cell>
          <cell r="D34" t="e">
            <v>#DIV/0!</v>
          </cell>
          <cell r="E34" t="e">
            <v>#DIV/0!</v>
          </cell>
          <cell r="F34" t="e">
            <v>#DIV/0!</v>
          </cell>
          <cell r="G34" t="e">
            <v>#DIV/0!</v>
          </cell>
          <cell r="H34" t="e">
            <v>#DIV/0!</v>
          </cell>
          <cell r="I34" t="e">
            <v>#DIV/0!</v>
          </cell>
        </row>
        <row r="35">
          <cell r="B35" t="e">
            <v>#DIV/0!</v>
          </cell>
          <cell r="C35" t="e">
            <v>#DIV/0!</v>
          </cell>
          <cell r="D35" t="e">
            <v>#DIV/0!</v>
          </cell>
          <cell r="E35" t="e">
            <v>#DIV/0!</v>
          </cell>
          <cell r="F35" t="e">
            <v>#DIV/0!</v>
          </cell>
          <cell r="G35" t="e">
            <v>#DIV/0!</v>
          </cell>
          <cell r="H35" t="e">
            <v>#DIV/0!</v>
          </cell>
          <cell r="I35" t="e">
            <v>#DIV/0!</v>
          </cell>
        </row>
        <row r="36">
          <cell r="B36" t="e">
            <v>#DIV/0!</v>
          </cell>
          <cell r="C36" t="e">
            <v>#DIV/0!</v>
          </cell>
          <cell r="D36" t="e">
            <v>#DIV/0!</v>
          </cell>
          <cell r="E36" t="e">
            <v>#DIV/0!</v>
          </cell>
          <cell r="F36" t="e">
            <v>#DIV/0!</v>
          </cell>
          <cell r="G36" t="e">
            <v>#DIV/0!</v>
          </cell>
          <cell r="H36" t="e">
            <v>#DIV/0!</v>
          </cell>
          <cell r="I36" t="e">
            <v>#DIV/0!</v>
          </cell>
        </row>
        <row r="37">
          <cell r="B37" t="e">
            <v>#DIV/0!</v>
          </cell>
          <cell r="C37" t="e">
            <v>#DIV/0!</v>
          </cell>
          <cell r="D37" t="e">
            <v>#DIV/0!</v>
          </cell>
          <cell r="E37" t="e">
            <v>#DIV/0!</v>
          </cell>
          <cell r="F37" t="e">
            <v>#DIV/0!</v>
          </cell>
          <cell r="G37" t="e">
            <v>#DIV/0!</v>
          </cell>
          <cell r="H37" t="e">
            <v>#DIV/0!</v>
          </cell>
          <cell r="I37" t="e">
            <v>#DIV/0!</v>
          </cell>
        </row>
        <row r="38">
          <cell r="B38" t="e">
            <v>#DIV/0!</v>
          </cell>
          <cell r="C38" t="e">
            <v>#DIV/0!</v>
          </cell>
          <cell r="D38" t="e">
            <v>#DIV/0!</v>
          </cell>
          <cell r="E38" t="e">
            <v>#DIV/0!</v>
          </cell>
          <cell r="F38" t="e">
            <v>#DIV/0!</v>
          </cell>
          <cell r="G38" t="e">
            <v>#DIV/0!</v>
          </cell>
          <cell r="H38" t="e">
            <v>#DIV/0!</v>
          </cell>
          <cell r="I38" t="e">
            <v>#DIV/0!</v>
          </cell>
        </row>
        <row r="39">
          <cell r="B39" t="e">
            <v>#DIV/0!</v>
          </cell>
          <cell r="C39" t="e">
            <v>#DIV/0!</v>
          </cell>
          <cell r="D39" t="e">
            <v>#DIV/0!</v>
          </cell>
          <cell r="E39" t="e">
            <v>#DIV/0!</v>
          </cell>
          <cell r="F39" t="e">
            <v>#DIV/0!</v>
          </cell>
          <cell r="G39" t="e">
            <v>#DIV/0!</v>
          </cell>
          <cell r="H39" t="e">
            <v>#DIV/0!</v>
          </cell>
          <cell r="I39" t="e">
            <v>#DIV/0!</v>
          </cell>
        </row>
        <row r="40">
          <cell r="B40" t="e">
            <v>#DIV/0!</v>
          </cell>
          <cell r="C40" t="e">
            <v>#DIV/0!</v>
          </cell>
          <cell r="D40" t="e">
            <v>#DIV/0!</v>
          </cell>
          <cell r="E40" t="e">
            <v>#DIV/0!</v>
          </cell>
          <cell r="F40" t="e">
            <v>#DIV/0!</v>
          </cell>
          <cell r="G40" t="e">
            <v>#DIV/0!</v>
          </cell>
          <cell r="H40" t="e">
            <v>#DIV/0!</v>
          </cell>
          <cell r="I40" t="e">
            <v>#DIV/0!</v>
          </cell>
        </row>
        <row r="41">
          <cell r="B41" t="e">
            <v>#DIV/0!</v>
          </cell>
          <cell r="C41" t="e">
            <v>#DIV/0!</v>
          </cell>
          <cell r="D41" t="e">
            <v>#DIV/0!</v>
          </cell>
          <cell r="E41" t="e">
            <v>#DIV/0!</v>
          </cell>
          <cell r="F41" t="e">
            <v>#DIV/0!</v>
          </cell>
          <cell r="G41" t="e">
            <v>#DIV/0!</v>
          </cell>
          <cell r="H41" t="e">
            <v>#DIV/0!</v>
          </cell>
          <cell r="I41" t="e">
            <v>#DIV/0!</v>
          </cell>
        </row>
        <row r="42">
          <cell r="B42" t="e">
            <v>#DIV/0!</v>
          </cell>
          <cell r="C42" t="e">
            <v>#DIV/0!</v>
          </cell>
          <cell r="D42" t="e">
            <v>#DIV/0!</v>
          </cell>
          <cell r="E42" t="e">
            <v>#DIV/0!</v>
          </cell>
          <cell r="F42" t="e">
            <v>#DIV/0!</v>
          </cell>
          <cell r="G42" t="e">
            <v>#DIV/0!</v>
          </cell>
          <cell r="H42" t="e">
            <v>#DIV/0!</v>
          </cell>
          <cell r="I42" t="e">
            <v>#DIV/0!</v>
          </cell>
        </row>
        <row r="43">
          <cell r="B43" t="e">
            <v>#DIV/0!</v>
          </cell>
          <cell r="C43" t="e">
            <v>#DIV/0!</v>
          </cell>
          <cell r="D43" t="e">
            <v>#DIV/0!</v>
          </cell>
          <cell r="E43" t="e">
            <v>#DIV/0!</v>
          </cell>
          <cell r="F43" t="e">
            <v>#DIV/0!</v>
          </cell>
          <cell r="G43" t="e">
            <v>#DIV/0!</v>
          </cell>
          <cell r="H43" t="e">
            <v>#DIV/0!</v>
          </cell>
          <cell r="I43" t="e">
            <v>#DIV/0!</v>
          </cell>
        </row>
        <row r="44">
          <cell r="B44" t="e">
            <v>#DIV/0!</v>
          </cell>
          <cell r="C44" t="e">
            <v>#DIV/0!</v>
          </cell>
          <cell r="D44" t="e">
            <v>#DIV/0!</v>
          </cell>
          <cell r="E44" t="e">
            <v>#DIV/0!</v>
          </cell>
          <cell r="F44" t="e">
            <v>#DIV/0!</v>
          </cell>
          <cell r="G44" t="e">
            <v>#DIV/0!</v>
          </cell>
          <cell r="H44" t="e">
            <v>#DIV/0!</v>
          </cell>
          <cell r="I44" t="e">
            <v>#DIV/0!</v>
          </cell>
        </row>
        <row r="45">
          <cell r="B45" t="e">
            <v>#DIV/0!</v>
          </cell>
          <cell r="C45" t="e">
            <v>#DIV/0!</v>
          </cell>
          <cell r="D45" t="e">
            <v>#DIV/0!</v>
          </cell>
          <cell r="E45" t="e">
            <v>#DIV/0!</v>
          </cell>
          <cell r="F45" t="e">
            <v>#DIV/0!</v>
          </cell>
          <cell r="G45" t="e">
            <v>#DIV/0!</v>
          </cell>
          <cell r="H45" t="e">
            <v>#DIV/0!</v>
          </cell>
          <cell r="I45" t="e">
            <v>#DIV/0!</v>
          </cell>
        </row>
        <row r="46">
          <cell r="B46" t="e">
            <v>#DIV/0!</v>
          </cell>
          <cell r="C46" t="e">
            <v>#DIV/0!</v>
          </cell>
          <cell r="D46" t="e">
            <v>#DIV/0!</v>
          </cell>
          <cell r="E46" t="e">
            <v>#DIV/0!</v>
          </cell>
          <cell r="F46" t="e">
            <v>#DIV/0!</v>
          </cell>
          <cell r="G46" t="e">
            <v>#DIV/0!</v>
          </cell>
          <cell r="H46" t="e">
            <v>#DIV/0!</v>
          </cell>
          <cell r="I46" t="e">
            <v>#DIV/0!</v>
          </cell>
        </row>
        <row r="47">
          <cell r="B47" t="e">
            <v>#DIV/0!</v>
          </cell>
          <cell r="C47" t="e">
            <v>#DIV/0!</v>
          </cell>
          <cell r="D47" t="e">
            <v>#DIV/0!</v>
          </cell>
          <cell r="E47" t="e">
            <v>#DIV/0!</v>
          </cell>
          <cell r="F47" t="e">
            <v>#DIV/0!</v>
          </cell>
          <cell r="G47" t="e">
            <v>#DIV/0!</v>
          </cell>
          <cell r="H47" t="e">
            <v>#DIV/0!</v>
          </cell>
          <cell r="I47" t="e">
            <v>#DIV/0!</v>
          </cell>
        </row>
        <row r="48">
          <cell r="B48" t="e">
            <v>#DIV/0!</v>
          </cell>
          <cell r="C48" t="e">
            <v>#DIV/0!</v>
          </cell>
          <cell r="D48" t="e">
            <v>#DIV/0!</v>
          </cell>
          <cell r="E48" t="e">
            <v>#DIV/0!</v>
          </cell>
          <cell r="F48" t="e">
            <v>#DIV/0!</v>
          </cell>
          <cell r="G48" t="e">
            <v>#DIV/0!</v>
          </cell>
          <cell r="H48" t="e">
            <v>#DIV/0!</v>
          </cell>
          <cell r="I48" t="e">
            <v>#DIV/0!</v>
          </cell>
        </row>
        <row r="49">
          <cell r="B49" t="e">
            <v>#DIV/0!</v>
          </cell>
          <cell r="C49" t="e">
            <v>#DIV/0!</v>
          </cell>
          <cell r="D49" t="e">
            <v>#DIV/0!</v>
          </cell>
          <cell r="E49" t="e">
            <v>#DIV/0!</v>
          </cell>
          <cell r="F49" t="e">
            <v>#DIV/0!</v>
          </cell>
          <cell r="G49" t="e">
            <v>#DIV/0!</v>
          </cell>
          <cell r="H49" t="e">
            <v>#DIV/0!</v>
          </cell>
          <cell r="I49" t="e">
            <v>#DIV/0!</v>
          </cell>
        </row>
        <row r="50">
          <cell r="B50" t="e">
            <v>#DIV/0!</v>
          </cell>
          <cell r="C50" t="e">
            <v>#DIV/0!</v>
          </cell>
          <cell r="D50" t="e">
            <v>#DIV/0!</v>
          </cell>
          <cell r="E50" t="e">
            <v>#DIV/0!</v>
          </cell>
          <cell r="F50" t="e">
            <v>#DIV/0!</v>
          </cell>
          <cell r="G50" t="e">
            <v>#DIV/0!</v>
          </cell>
          <cell r="H50" t="e">
            <v>#DIV/0!</v>
          </cell>
          <cell r="I50" t="e">
            <v>#DIV/0!</v>
          </cell>
        </row>
        <row r="51">
          <cell r="B51" t="e">
            <v>#DIV/0!</v>
          </cell>
          <cell r="C51" t="e">
            <v>#DIV/0!</v>
          </cell>
          <cell r="D51" t="e">
            <v>#DIV/0!</v>
          </cell>
          <cell r="E51" t="e">
            <v>#DIV/0!</v>
          </cell>
          <cell r="F51" t="e">
            <v>#DIV/0!</v>
          </cell>
          <cell r="G51" t="e">
            <v>#DIV/0!</v>
          </cell>
          <cell r="H51" t="e">
            <v>#DIV/0!</v>
          </cell>
          <cell r="I51" t="e">
            <v>#DIV/0!</v>
          </cell>
        </row>
        <row r="52">
          <cell r="B52" t="e">
            <v>#DIV/0!</v>
          </cell>
          <cell r="C52" t="e">
            <v>#DIV/0!</v>
          </cell>
          <cell r="D52" t="e">
            <v>#DIV/0!</v>
          </cell>
          <cell r="E52" t="e">
            <v>#DIV/0!</v>
          </cell>
          <cell r="F52" t="e">
            <v>#DIV/0!</v>
          </cell>
          <cell r="G52" t="e">
            <v>#DIV/0!</v>
          </cell>
          <cell r="H52" t="e">
            <v>#DIV/0!</v>
          </cell>
          <cell r="I52" t="e">
            <v>#DIV/0!</v>
          </cell>
        </row>
        <row r="53">
          <cell r="B53" t="e">
            <v>#DIV/0!</v>
          </cell>
          <cell r="C53" t="e">
            <v>#DIV/0!</v>
          </cell>
          <cell r="D53" t="e">
            <v>#DIV/0!</v>
          </cell>
          <cell r="E53" t="e">
            <v>#DIV/0!</v>
          </cell>
          <cell r="F53" t="e">
            <v>#DIV/0!</v>
          </cell>
          <cell r="G53" t="e">
            <v>#DIV/0!</v>
          </cell>
          <cell r="H53" t="e">
            <v>#DIV/0!</v>
          </cell>
          <cell r="I53" t="e">
            <v>#DIV/0!</v>
          </cell>
        </row>
      </sheetData>
      <sheetData sheetId="1">
        <row r="3">
          <cell r="D3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ly Total"/>
      <sheetName val="Daily Totals"/>
      <sheetName val="1st"/>
      <sheetName val="2nd"/>
      <sheetName val="3rd"/>
      <sheetName val="4th"/>
      <sheetName val="5th"/>
      <sheetName val="6th"/>
      <sheetName val="7th"/>
      <sheetName val="8th"/>
      <sheetName val="9th"/>
      <sheetName val="10th"/>
      <sheetName val="11th"/>
      <sheetName val="12th"/>
      <sheetName val="13th"/>
      <sheetName val="14th"/>
      <sheetName val="15th"/>
      <sheetName val="16th"/>
      <sheetName val="17th"/>
      <sheetName val="18th"/>
      <sheetName val="19th"/>
      <sheetName val="20th"/>
      <sheetName val="21st"/>
      <sheetName val="22nd"/>
      <sheetName val="23rd"/>
      <sheetName val="24th"/>
      <sheetName val="25th"/>
      <sheetName val="26th"/>
      <sheetName val="27th"/>
      <sheetName val="28th"/>
      <sheetName val="29th"/>
      <sheetName val="30th"/>
      <sheetName val="31st"/>
      <sheetName val="SummationResolution"/>
    </sheetNames>
    <sheetDataSet>
      <sheetData sheetId="0">
        <row r="7">
          <cell r="B7" t="e">
            <v>#DIV/0!</v>
          </cell>
          <cell r="C7" t="e">
            <v>#DIV/0!</v>
          </cell>
          <cell r="D7" t="e">
            <v>#DIV/0!</v>
          </cell>
          <cell r="E7" t="e">
            <v>#DIV/0!</v>
          </cell>
          <cell r="F7" t="e">
            <v>#DIV/0!</v>
          </cell>
          <cell r="G7" t="e">
            <v>#DIV/0!</v>
          </cell>
          <cell r="H7" t="e">
            <v>#DIV/0!</v>
          </cell>
          <cell r="I7" t="e">
            <v>#DIV/0!</v>
          </cell>
        </row>
        <row r="8">
          <cell r="B8" t="e">
            <v>#DIV/0!</v>
          </cell>
          <cell r="C8" t="e">
            <v>#DIV/0!</v>
          </cell>
          <cell r="D8" t="e">
            <v>#DIV/0!</v>
          </cell>
          <cell r="E8" t="e">
            <v>#DIV/0!</v>
          </cell>
          <cell r="F8" t="e">
            <v>#DIV/0!</v>
          </cell>
          <cell r="G8" t="e">
            <v>#DIV/0!</v>
          </cell>
          <cell r="H8" t="e">
            <v>#DIV/0!</v>
          </cell>
          <cell r="I8" t="e">
            <v>#DIV/0!</v>
          </cell>
        </row>
        <row r="9">
          <cell r="B9" t="e">
            <v>#DIV/0!</v>
          </cell>
          <cell r="C9" t="e">
            <v>#DIV/0!</v>
          </cell>
          <cell r="D9" t="e">
            <v>#DIV/0!</v>
          </cell>
          <cell r="E9" t="e">
            <v>#DIV/0!</v>
          </cell>
          <cell r="F9" t="e">
            <v>#DIV/0!</v>
          </cell>
          <cell r="G9" t="e">
            <v>#DIV/0!</v>
          </cell>
          <cell r="H9" t="e">
            <v>#DIV/0!</v>
          </cell>
          <cell r="I9" t="e">
            <v>#DIV/0!</v>
          </cell>
        </row>
        <row r="10">
          <cell r="B10" t="e">
            <v>#DIV/0!</v>
          </cell>
          <cell r="C10" t="e">
            <v>#DIV/0!</v>
          </cell>
          <cell r="D10" t="e">
            <v>#DIV/0!</v>
          </cell>
          <cell r="E10" t="e">
            <v>#DIV/0!</v>
          </cell>
          <cell r="F10" t="e">
            <v>#DIV/0!</v>
          </cell>
          <cell r="G10" t="e">
            <v>#DIV/0!</v>
          </cell>
          <cell r="H10" t="e">
            <v>#DIV/0!</v>
          </cell>
          <cell r="I10" t="e">
            <v>#DIV/0!</v>
          </cell>
        </row>
        <row r="11">
          <cell r="B11" t="e">
            <v>#DIV/0!</v>
          </cell>
          <cell r="C11" t="e">
            <v>#DIV/0!</v>
          </cell>
          <cell r="D11" t="e">
            <v>#DIV/0!</v>
          </cell>
          <cell r="E11" t="e">
            <v>#DIV/0!</v>
          </cell>
          <cell r="F11" t="e">
            <v>#DIV/0!</v>
          </cell>
          <cell r="G11" t="e">
            <v>#DIV/0!</v>
          </cell>
          <cell r="H11" t="e">
            <v>#DIV/0!</v>
          </cell>
          <cell r="I11" t="e">
            <v>#DIV/0!</v>
          </cell>
        </row>
        <row r="12">
          <cell r="B12" t="e">
            <v>#DIV/0!</v>
          </cell>
          <cell r="C12" t="e">
            <v>#DIV/0!</v>
          </cell>
          <cell r="D12" t="e">
            <v>#DIV/0!</v>
          </cell>
          <cell r="E12" t="e">
            <v>#DIV/0!</v>
          </cell>
          <cell r="F12" t="e">
            <v>#DIV/0!</v>
          </cell>
          <cell r="G12" t="e">
            <v>#DIV/0!</v>
          </cell>
          <cell r="H12" t="e">
            <v>#DIV/0!</v>
          </cell>
          <cell r="I12" t="e">
            <v>#DIV/0!</v>
          </cell>
        </row>
        <row r="13">
          <cell r="B13" t="e">
            <v>#DIV/0!</v>
          </cell>
          <cell r="C13" t="e">
            <v>#DIV/0!</v>
          </cell>
          <cell r="D13" t="e">
            <v>#DIV/0!</v>
          </cell>
          <cell r="E13" t="e">
            <v>#DIV/0!</v>
          </cell>
          <cell r="F13" t="e">
            <v>#DIV/0!</v>
          </cell>
          <cell r="G13" t="e">
            <v>#DIV/0!</v>
          </cell>
          <cell r="H13" t="e">
            <v>#DIV/0!</v>
          </cell>
          <cell r="I13" t="e">
            <v>#DIV/0!</v>
          </cell>
        </row>
        <row r="14">
          <cell r="B14" t="e">
            <v>#DIV/0!</v>
          </cell>
          <cell r="C14" t="e">
            <v>#DIV/0!</v>
          </cell>
          <cell r="D14" t="e">
            <v>#DIV/0!</v>
          </cell>
          <cell r="E14" t="e">
            <v>#DIV/0!</v>
          </cell>
          <cell r="F14" t="e">
            <v>#DIV/0!</v>
          </cell>
          <cell r="G14" t="e">
            <v>#DIV/0!</v>
          </cell>
          <cell r="H14" t="e">
            <v>#DIV/0!</v>
          </cell>
          <cell r="I14" t="e">
            <v>#DIV/0!</v>
          </cell>
        </row>
        <row r="15">
          <cell r="B15" t="e">
            <v>#DIV/0!</v>
          </cell>
          <cell r="C15" t="e">
            <v>#DIV/0!</v>
          </cell>
          <cell r="D15" t="e">
            <v>#DIV/0!</v>
          </cell>
          <cell r="E15" t="e">
            <v>#DIV/0!</v>
          </cell>
          <cell r="F15" t="e">
            <v>#DIV/0!</v>
          </cell>
          <cell r="G15" t="e">
            <v>#DIV/0!</v>
          </cell>
          <cell r="H15" t="e">
            <v>#DIV/0!</v>
          </cell>
          <cell r="I15" t="e">
            <v>#DIV/0!</v>
          </cell>
        </row>
        <row r="16">
          <cell r="B16" t="e">
            <v>#DIV/0!</v>
          </cell>
          <cell r="C16" t="e">
            <v>#DIV/0!</v>
          </cell>
          <cell r="D16" t="e">
            <v>#DIV/0!</v>
          </cell>
          <cell r="E16" t="e">
            <v>#DIV/0!</v>
          </cell>
          <cell r="F16" t="e">
            <v>#DIV/0!</v>
          </cell>
          <cell r="G16" t="e">
            <v>#DIV/0!</v>
          </cell>
          <cell r="H16" t="e">
            <v>#DIV/0!</v>
          </cell>
          <cell r="I16" t="e">
            <v>#DIV/0!</v>
          </cell>
        </row>
        <row r="17">
          <cell r="B17" t="e">
            <v>#DIV/0!</v>
          </cell>
          <cell r="C17" t="e">
            <v>#DIV/0!</v>
          </cell>
          <cell r="D17" t="e">
            <v>#DIV/0!</v>
          </cell>
          <cell r="E17" t="e">
            <v>#DIV/0!</v>
          </cell>
          <cell r="F17" t="e">
            <v>#DIV/0!</v>
          </cell>
          <cell r="G17" t="e">
            <v>#DIV/0!</v>
          </cell>
          <cell r="H17" t="e">
            <v>#DIV/0!</v>
          </cell>
          <cell r="I17" t="e">
            <v>#DIV/0!</v>
          </cell>
        </row>
        <row r="18">
          <cell r="B18" t="e">
            <v>#DIV/0!</v>
          </cell>
          <cell r="C18" t="e">
            <v>#DIV/0!</v>
          </cell>
          <cell r="D18" t="e">
            <v>#DIV/0!</v>
          </cell>
          <cell r="E18" t="e">
            <v>#DIV/0!</v>
          </cell>
          <cell r="F18" t="e">
            <v>#DIV/0!</v>
          </cell>
          <cell r="G18" t="e">
            <v>#DIV/0!</v>
          </cell>
          <cell r="H18" t="e">
            <v>#DIV/0!</v>
          </cell>
          <cell r="I18" t="e">
            <v>#DIV/0!</v>
          </cell>
        </row>
        <row r="19"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</row>
        <row r="20"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</row>
        <row r="21">
          <cell r="B21" t="e">
            <v>#DIV/0!</v>
          </cell>
          <cell r="C21" t="e">
            <v>#DIV/0!</v>
          </cell>
          <cell r="D21" t="e">
            <v>#DIV/0!</v>
          </cell>
          <cell r="E21" t="e">
            <v>#DIV/0!</v>
          </cell>
          <cell r="F21" t="e">
            <v>#DIV/0!</v>
          </cell>
          <cell r="G21" t="e">
            <v>#DIV/0!</v>
          </cell>
          <cell r="H21" t="e">
            <v>#DIV/0!</v>
          </cell>
          <cell r="I21" t="e">
            <v>#DIV/0!</v>
          </cell>
        </row>
        <row r="22"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</row>
        <row r="23">
          <cell r="B23" t="e">
            <v>#DIV/0!</v>
          </cell>
          <cell r="C23" t="e">
            <v>#DIV/0!</v>
          </cell>
          <cell r="D23" t="e">
            <v>#DIV/0!</v>
          </cell>
          <cell r="E23" t="e">
            <v>#DIV/0!</v>
          </cell>
          <cell r="F23" t="e">
            <v>#DIV/0!</v>
          </cell>
          <cell r="G23" t="e">
            <v>#DIV/0!</v>
          </cell>
          <cell r="H23" t="e">
            <v>#DIV/0!</v>
          </cell>
          <cell r="I23" t="e">
            <v>#DIV/0!</v>
          </cell>
        </row>
        <row r="24">
          <cell r="B24" t="e">
            <v>#DIV/0!</v>
          </cell>
          <cell r="C24" t="e">
            <v>#DIV/0!</v>
          </cell>
          <cell r="D24" t="e">
            <v>#DIV/0!</v>
          </cell>
          <cell r="E24" t="e">
            <v>#DIV/0!</v>
          </cell>
          <cell r="F24" t="e">
            <v>#DIV/0!</v>
          </cell>
          <cell r="G24" t="e">
            <v>#DIV/0!</v>
          </cell>
          <cell r="H24" t="e">
            <v>#DIV/0!</v>
          </cell>
          <cell r="I24" t="e">
            <v>#DIV/0!</v>
          </cell>
        </row>
        <row r="25">
          <cell r="B25" t="e">
            <v>#DIV/0!</v>
          </cell>
          <cell r="C25" t="e">
            <v>#DIV/0!</v>
          </cell>
          <cell r="D25" t="e">
            <v>#DIV/0!</v>
          </cell>
          <cell r="E25" t="e">
            <v>#DIV/0!</v>
          </cell>
          <cell r="F25" t="e">
            <v>#DIV/0!</v>
          </cell>
          <cell r="G25" t="e">
            <v>#DIV/0!</v>
          </cell>
          <cell r="H25" t="e">
            <v>#DIV/0!</v>
          </cell>
          <cell r="I25" t="e">
            <v>#DIV/0!</v>
          </cell>
        </row>
        <row r="26">
          <cell r="B26" t="e">
            <v>#DIV/0!</v>
          </cell>
          <cell r="C26" t="e">
            <v>#DIV/0!</v>
          </cell>
          <cell r="D26" t="e">
            <v>#DIV/0!</v>
          </cell>
          <cell r="E26" t="e">
            <v>#DIV/0!</v>
          </cell>
          <cell r="F26" t="e">
            <v>#DIV/0!</v>
          </cell>
          <cell r="G26" t="e">
            <v>#DIV/0!</v>
          </cell>
          <cell r="H26" t="e">
            <v>#DIV/0!</v>
          </cell>
          <cell r="I26" t="e">
            <v>#DIV/0!</v>
          </cell>
        </row>
        <row r="27">
          <cell r="B27" t="e">
            <v>#DIV/0!</v>
          </cell>
          <cell r="C27" t="e">
            <v>#DIV/0!</v>
          </cell>
          <cell r="D27" t="e">
            <v>#DIV/0!</v>
          </cell>
          <cell r="E27" t="e">
            <v>#DIV/0!</v>
          </cell>
          <cell r="F27" t="e">
            <v>#DIV/0!</v>
          </cell>
          <cell r="G27" t="e">
            <v>#DIV/0!</v>
          </cell>
          <cell r="H27" t="e">
            <v>#DIV/0!</v>
          </cell>
          <cell r="I27" t="e">
            <v>#DIV/0!</v>
          </cell>
        </row>
        <row r="28">
          <cell r="B28" t="e">
            <v>#DIV/0!</v>
          </cell>
          <cell r="C28" t="e">
            <v>#DIV/0!</v>
          </cell>
          <cell r="D28" t="e">
            <v>#DIV/0!</v>
          </cell>
          <cell r="E28" t="e">
            <v>#DIV/0!</v>
          </cell>
          <cell r="F28" t="e">
            <v>#DIV/0!</v>
          </cell>
          <cell r="G28" t="e">
            <v>#DIV/0!</v>
          </cell>
          <cell r="H28" t="e">
            <v>#DIV/0!</v>
          </cell>
          <cell r="I28" t="e">
            <v>#DIV/0!</v>
          </cell>
        </row>
        <row r="29">
          <cell r="B29" t="e">
            <v>#DIV/0!</v>
          </cell>
          <cell r="C29" t="e">
            <v>#DIV/0!</v>
          </cell>
          <cell r="D29" t="e">
            <v>#DIV/0!</v>
          </cell>
          <cell r="E29" t="e">
            <v>#DIV/0!</v>
          </cell>
          <cell r="F29" t="e">
            <v>#DIV/0!</v>
          </cell>
          <cell r="G29" t="e">
            <v>#DIV/0!</v>
          </cell>
          <cell r="H29" t="e">
            <v>#DIV/0!</v>
          </cell>
          <cell r="I29" t="e">
            <v>#DIV/0!</v>
          </cell>
        </row>
        <row r="30">
          <cell r="B30" t="e">
            <v>#DIV/0!</v>
          </cell>
          <cell r="C30" t="e">
            <v>#DIV/0!</v>
          </cell>
          <cell r="D30" t="e">
            <v>#DIV/0!</v>
          </cell>
          <cell r="E30" t="e">
            <v>#DIV/0!</v>
          </cell>
          <cell r="F30" t="e">
            <v>#DIV/0!</v>
          </cell>
          <cell r="G30" t="e">
            <v>#DIV/0!</v>
          </cell>
          <cell r="H30" t="e">
            <v>#DIV/0!</v>
          </cell>
          <cell r="I30" t="e">
            <v>#DIV/0!</v>
          </cell>
        </row>
        <row r="31">
          <cell r="B31" t="e">
            <v>#DIV/0!</v>
          </cell>
          <cell r="C31" t="e">
            <v>#DIV/0!</v>
          </cell>
          <cell r="D31" t="e">
            <v>#DIV/0!</v>
          </cell>
          <cell r="E31" t="e">
            <v>#DIV/0!</v>
          </cell>
          <cell r="F31" t="e">
            <v>#DIV/0!</v>
          </cell>
          <cell r="G31" t="e">
            <v>#DIV/0!</v>
          </cell>
          <cell r="H31" t="e">
            <v>#DIV/0!</v>
          </cell>
          <cell r="I31" t="e">
            <v>#DIV/0!</v>
          </cell>
        </row>
        <row r="32">
          <cell r="B32" t="e">
            <v>#DIV/0!</v>
          </cell>
          <cell r="C32" t="e">
            <v>#DIV/0!</v>
          </cell>
          <cell r="D32" t="e">
            <v>#DIV/0!</v>
          </cell>
          <cell r="E32" t="e">
            <v>#DIV/0!</v>
          </cell>
          <cell r="F32" t="e">
            <v>#DIV/0!</v>
          </cell>
          <cell r="G32" t="e">
            <v>#DIV/0!</v>
          </cell>
          <cell r="H32" t="e">
            <v>#DIV/0!</v>
          </cell>
          <cell r="I32" t="e">
            <v>#DIV/0!</v>
          </cell>
        </row>
        <row r="33">
          <cell r="B33" t="e">
            <v>#DIV/0!</v>
          </cell>
          <cell r="C33" t="e">
            <v>#DIV/0!</v>
          </cell>
          <cell r="D33" t="e">
            <v>#DIV/0!</v>
          </cell>
          <cell r="E33" t="e">
            <v>#DIV/0!</v>
          </cell>
          <cell r="F33" t="e">
            <v>#DIV/0!</v>
          </cell>
          <cell r="G33" t="e">
            <v>#DIV/0!</v>
          </cell>
          <cell r="H33" t="e">
            <v>#DIV/0!</v>
          </cell>
          <cell r="I33" t="e">
            <v>#DIV/0!</v>
          </cell>
        </row>
        <row r="34">
          <cell r="B34" t="e">
            <v>#DIV/0!</v>
          </cell>
          <cell r="C34" t="e">
            <v>#DIV/0!</v>
          </cell>
          <cell r="D34" t="e">
            <v>#DIV/0!</v>
          </cell>
          <cell r="E34" t="e">
            <v>#DIV/0!</v>
          </cell>
          <cell r="F34" t="e">
            <v>#DIV/0!</v>
          </cell>
          <cell r="G34" t="e">
            <v>#DIV/0!</v>
          </cell>
          <cell r="H34" t="e">
            <v>#DIV/0!</v>
          </cell>
          <cell r="I34" t="e">
            <v>#DIV/0!</v>
          </cell>
        </row>
        <row r="35">
          <cell r="B35" t="e">
            <v>#DIV/0!</v>
          </cell>
          <cell r="C35" t="e">
            <v>#DIV/0!</v>
          </cell>
          <cell r="D35" t="e">
            <v>#DIV/0!</v>
          </cell>
          <cell r="E35" t="e">
            <v>#DIV/0!</v>
          </cell>
          <cell r="F35" t="e">
            <v>#DIV/0!</v>
          </cell>
          <cell r="G35" t="e">
            <v>#DIV/0!</v>
          </cell>
          <cell r="H35" t="e">
            <v>#DIV/0!</v>
          </cell>
          <cell r="I35" t="e">
            <v>#DIV/0!</v>
          </cell>
        </row>
        <row r="36">
          <cell r="B36" t="e">
            <v>#DIV/0!</v>
          </cell>
          <cell r="C36" t="e">
            <v>#DIV/0!</v>
          </cell>
          <cell r="D36" t="e">
            <v>#DIV/0!</v>
          </cell>
          <cell r="E36" t="e">
            <v>#DIV/0!</v>
          </cell>
          <cell r="F36" t="e">
            <v>#DIV/0!</v>
          </cell>
          <cell r="G36" t="e">
            <v>#DIV/0!</v>
          </cell>
          <cell r="H36" t="e">
            <v>#DIV/0!</v>
          </cell>
          <cell r="I36" t="e">
            <v>#DIV/0!</v>
          </cell>
        </row>
        <row r="37">
          <cell r="B37" t="e">
            <v>#DIV/0!</v>
          </cell>
          <cell r="C37" t="e">
            <v>#DIV/0!</v>
          </cell>
          <cell r="D37" t="e">
            <v>#DIV/0!</v>
          </cell>
          <cell r="E37" t="e">
            <v>#DIV/0!</v>
          </cell>
          <cell r="F37" t="e">
            <v>#DIV/0!</v>
          </cell>
          <cell r="G37" t="e">
            <v>#DIV/0!</v>
          </cell>
          <cell r="H37" t="e">
            <v>#DIV/0!</v>
          </cell>
          <cell r="I37" t="e">
            <v>#DIV/0!</v>
          </cell>
        </row>
        <row r="38">
          <cell r="B38" t="e">
            <v>#DIV/0!</v>
          </cell>
          <cell r="C38" t="e">
            <v>#DIV/0!</v>
          </cell>
          <cell r="D38" t="e">
            <v>#DIV/0!</v>
          </cell>
          <cell r="E38" t="e">
            <v>#DIV/0!</v>
          </cell>
          <cell r="F38" t="e">
            <v>#DIV/0!</v>
          </cell>
          <cell r="G38" t="e">
            <v>#DIV/0!</v>
          </cell>
          <cell r="H38" t="e">
            <v>#DIV/0!</v>
          </cell>
          <cell r="I38" t="e">
            <v>#DIV/0!</v>
          </cell>
        </row>
        <row r="39">
          <cell r="B39" t="e">
            <v>#DIV/0!</v>
          </cell>
          <cell r="C39" t="e">
            <v>#DIV/0!</v>
          </cell>
          <cell r="D39" t="e">
            <v>#DIV/0!</v>
          </cell>
          <cell r="E39" t="e">
            <v>#DIV/0!</v>
          </cell>
          <cell r="F39" t="e">
            <v>#DIV/0!</v>
          </cell>
          <cell r="G39" t="e">
            <v>#DIV/0!</v>
          </cell>
          <cell r="H39" t="e">
            <v>#DIV/0!</v>
          </cell>
          <cell r="I39" t="e">
            <v>#DIV/0!</v>
          </cell>
        </row>
        <row r="40">
          <cell r="B40" t="e">
            <v>#DIV/0!</v>
          </cell>
          <cell r="C40" t="e">
            <v>#DIV/0!</v>
          </cell>
          <cell r="D40" t="e">
            <v>#DIV/0!</v>
          </cell>
          <cell r="E40" t="e">
            <v>#DIV/0!</v>
          </cell>
          <cell r="F40" t="e">
            <v>#DIV/0!</v>
          </cell>
          <cell r="G40" t="e">
            <v>#DIV/0!</v>
          </cell>
          <cell r="H40" t="e">
            <v>#DIV/0!</v>
          </cell>
          <cell r="I40" t="e">
            <v>#DIV/0!</v>
          </cell>
        </row>
        <row r="41">
          <cell r="B41" t="e">
            <v>#DIV/0!</v>
          </cell>
          <cell r="C41" t="e">
            <v>#DIV/0!</v>
          </cell>
          <cell r="D41" t="e">
            <v>#DIV/0!</v>
          </cell>
          <cell r="E41" t="e">
            <v>#DIV/0!</v>
          </cell>
          <cell r="F41" t="e">
            <v>#DIV/0!</v>
          </cell>
          <cell r="G41" t="e">
            <v>#DIV/0!</v>
          </cell>
          <cell r="H41" t="e">
            <v>#DIV/0!</v>
          </cell>
          <cell r="I41" t="e">
            <v>#DIV/0!</v>
          </cell>
        </row>
        <row r="42">
          <cell r="B42" t="e">
            <v>#DIV/0!</v>
          </cell>
          <cell r="C42" t="e">
            <v>#DIV/0!</v>
          </cell>
          <cell r="D42" t="e">
            <v>#DIV/0!</v>
          </cell>
          <cell r="E42" t="e">
            <v>#DIV/0!</v>
          </cell>
          <cell r="F42" t="e">
            <v>#DIV/0!</v>
          </cell>
          <cell r="G42" t="e">
            <v>#DIV/0!</v>
          </cell>
          <cell r="H42" t="e">
            <v>#DIV/0!</v>
          </cell>
          <cell r="I42" t="e">
            <v>#DIV/0!</v>
          </cell>
        </row>
        <row r="43">
          <cell r="B43" t="e">
            <v>#DIV/0!</v>
          </cell>
          <cell r="C43" t="e">
            <v>#DIV/0!</v>
          </cell>
          <cell r="D43" t="e">
            <v>#DIV/0!</v>
          </cell>
          <cell r="E43" t="e">
            <v>#DIV/0!</v>
          </cell>
          <cell r="F43" t="e">
            <v>#DIV/0!</v>
          </cell>
          <cell r="G43" t="e">
            <v>#DIV/0!</v>
          </cell>
          <cell r="H43" t="e">
            <v>#DIV/0!</v>
          </cell>
          <cell r="I43" t="e">
            <v>#DIV/0!</v>
          </cell>
        </row>
        <row r="44">
          <cell r="B44" t="e">
            <v>#DIV/0!</v>
          </cell>
          <cell r="C44" t="e">
            <v>#DIV/0!</v>
          </cell>
          <cell r="D44" t="e">
            <v>#DIV/0!</v>
          </cell>
          <cell r="E44" t="e">
            <v>#DIV/0!</v>
          </cell>
          <cell r="F44" t="e">
            <v>#DIV/0!</v>
          </cell>
          <cell r="G44" t="e">
            <v>#DIV/0!</v>
          </cell>
          <cell r="H44" t="e">
            <v>#DIV/0!</v>
          </cell>
          <cell r="I44" t="e">
            <v>#DIV/0!</v>
          </cell>
        </row>
        <row r="45">
          <cell r="B45" t="e">
            <v>#DIV/0!</v>
          </cell>
          <cell r="C45" t="e">
            <v>#DIV/0!</v>
          </cell>
          <cell r="D45" t="e">
            <v>#DIV/0!</v>
          </cell>
          <cell r="E45" t="e">
            <v>#DIV/0!</v>
          </cell>
          <cell r="F45" t="e">
            <v>#DIV/0!</v>
          </cell>
          <cell r="G45" t="e">
            <v>#DIV/0!</v>
          </cell>
          <cell r="H45" t="e">
            <v>#DIV/0!</v>
          </cell>
          <cell r="I45" t="e">
            <v>#DIV/0!</v>
          </cell>
        </row>
        <row r="46">
          <cell r="B46" t="e">
            <v>#DIV/0!</v>
          </cell>
          <cell r="C46" t="e">
            <v>#DIV/0!</v>
          </cell>
          <cell r="D46" t="e">
            <v>#DIV/0!</v>
          </cell>
          <cell r="E46" t="e">
            <v>#DIV/0!</v>
          </cell>
          <cell r="F46" t="e">
            <v>#DIV/0!</v>
          </cell>
          <cell r="G46" t="e">
            <v>#DIV/0!</v>
          </cell>
          <cell r="H46" t="e">
            <v>#DIV/0!</v>
          </cell>
          <cell r="I46" t="e">
            <v>#DIV/0!</v>
          </cell>
        </row>
        <row r="47">
          <cell r="B47" t="e">
            <v>#DIV/0!</v>
          </cell>
          <cell r="C47" t="e">
            <v>#DIV/0!</v>
          </cell>
          <cell r="D47" t="e">
            <v>#DIV/0!</v>
          </cell>
          <cell r="E47" t="e">
            <v>#DIV/0!</v>
          </cell>
          <cell r="F47" t="e">
            <v>#DIV/0!</v>
          </cell>
          <cell r="G47" t="e">
            <v>#DIV/0!</v>
          </cell>
          <cell r="H47" t="e">
            <v>#DIV/0!</v>
          </cell>
          <cell r="I47" t="e">
            <v>#DIV/0!</v>
          </cell>
        </row>
        <row r="48">
          <cell r="B48" t="e">
            <v>#DIV/0!</v>
          </cell>
          <cell r="C48" t="e">
            <v>#DIV/0!</v>
          </cell>
          <cell r="D48" t="e">
            <v>#DIV/0!</v>
          </cell>
          <cell r="E48" t="e">
            <v>#DIV/0!</v>
          </cell>
          <cell r="F48" t="e">
            <v>#DIV/0!</v>
          </cell>
          <cell r="G48" t="e">
            <v>#DIV/0!</v>
          </cell>
          <cell r="H48" t="e">
            <v>#DIV/0!</v>
          </cell>
          <cell r="I48" t="e">
            <v>#DIV/0!</v>
          </cell>
        </row>
        <row r="49">
          <cell r="B49" t="e">
            <v>#DIV/0!</v>
          </cell>
          <cell r="C49" t="e">
            <v>#DIV/0!</v>
          </cell>
          <cell r="D49" t="e">
            <v>#DIV/0!</v>
          </cell>
          <cell r="E49" t="e">
            <v>#DIV/0!</v>
          </cell>
          <cell r="F49" t="e">
            <v>#DIV/0!</v>
          </cell>
          <cell r="G49" t="e">
            <v>#DIV/0!</v>
          </cell>
          <cell r="H49" t="e">
            <v>#DIV/0!</v>
          </cell>
          <cell r="I49" t="e">
            <v>#DIV/0!</v>
          </cell>
        </row>
        <row r="50">
          <cell r="B50" t="e">
            <v>#DIV/0!</v>
          </cell>
          <cell r="C50" t="e">
            <v>#DIV/0!</v>
          </cell>
          <cell r="D50" t="e">
            <v>#DIV/0!</v>
          </cell>
          <cell r="E50" t="e">
            <v>#DIV/0!</v>
          </cell>
          <cell r="F50" t="e">
            <v>#DIV/0!</v>
          </cell>
          <cell r="G50" t="e">
            <v>#DIV/0!</v>
          </cell>
          <cell r="H50" t="e">
            <v>#DIV/0!</v>
          </cell>
          <cell r="I50" t="e">
            <v>#DIV/0!</v>
          </cell>
        </row>
        <row r="51">
          <cell r="B51" t="e">
            <v>#DIV/0!</v>
          </cell>
          <cell r="C51" t="e">
            <v>#DIV/0!</v>
          </cell>
          <cell r="D51" t="e">
            <v>#DIV/0!</v>
          </cell>
          <cell r="E51" t="e">
            <v>#DIV/0!</v>
          </cell>
          <cell r="F51" t="e">
            <v>#DIV/0!</v>
          </cell>
          <cell r="G51" t="e">
            <v>#DIV/0!</v>
          </cell>
          <cell r="H51" t="e">
            <v>#DIV/0!</v>
          </cell>
          <cell r="I51" t="e">
            <v>#DIV/0!</v>
          </cell>
        </row>
        <row r="52">
          <cell r="B52" t="e">
            <v>#DIV/0!</v>
          </cell>
          <cell r="C52" t="e">
            <v>#DIV/0!</v>
          </cell>
          <cell r="D52" t="e">
            <v>#DIV/0!</v>
          </cell>
          <cell r="E52" t="e">
            <v>#DIV/0!</v>
          </cell>
          <cell r="F52" t="e">
            <v>#DIV/0!</v>
          </cell>
          <cell r="G52" t="e">
            <v>#DIV/0!</v>
          </cell>
          <cell r="H52" t="e">
            <v>#DIV/0!</v>
          </cell>
          <cell r="I52" t="e">
            <v>#DIV/0!</v>
          </cell>
        </row>
        <row r="53">
          <cell r="B53" t="e">
            <v>#DIV/0!</v>
          </cell>
          <cell r="C53" t="e">
            <v>#DIV/0!</v>
          </cell>
          <cell r="D53" t="e">
            <v>#DIV/0!</v>
          </cell>
          <cell r="E53" t="e">
            <v>#DIV/0!</v>
          </cell>
          <cell r="F53" t="e">
            <v>#DIV/0!</v>
          </cell>
          <cell r="G53" t="e">
            <v>#DIV/0!</v>
          </cell>
          <cell r="H53" t="e">
            <v>#DIV/0!</v>
          </cell>
          <cell r="I53" t="e">
            <v>#DIV/0!</v>
          </cell>
        </row>
      </sheetData>
      <sheetData sheetId="1">
        <row r="3">
          <cell r="D3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"/>
  <sheetViews>
    <sheetView tabSelected="1" workbookViewId="0">
      <selection activeCell="F12" sqref="F12:I12"/>
    </sheetView>
  </sheetViews>
  <sheetFormatPr defaultRowHeight="14.4" x14ac:dyDescent="0.3"/>
  <cols>
    <col min="1" max="1" width="9.77734375" bestFit="1" customWidth="1"/>
    <col min="2" max="9" width="12.77734375" customWidth="1"/>
    <col min="10" max="10" width="10.77734375" customWidth="1"/>
    <col min="18" max="18" width="15.44140625" bestFit="1" customWidth="1"/>
  </cols>
  <sheetData>
    <row r="1" spans="1:10" ht="18.600000000000001" thickBot="1" x14ac:dyDescent="0.4">
      <c r="A1" s="63" t="s">
        <v>23</v>
      </c>
      <c r="B1" s="64"/>
      <c r="C1" s="64"/>
      <c r="D1" s="64"/>
      <c r="E1" s="64"/>
      <c r="F1" s="64"/>
      <c r="G1" s="64"/>
      <c r="H1" s="64"/>
      <c r="I1" s="64"/>
      <c r="J1" s="65"/>
    </row>
    <row r="2" spans="1:10" ht="58.2" x14ac:dyDescent="0.35">
      <c r="A2" s="35"/>
      <c r="B2" s="36" t="s">
        <v>24</v>
      </c>
      <c r="C2" s="36" t="s">
        <v>25</v>
      </c>
      <c r="D2" s="37" t="s">
        <v>26</v>
      </c>
      <c r="E2" s="38" t="s">
        <v>27</v>
      </c>
      <c r="F2" s="39" t="s">
        <v>41</v>
      </c>
      <c r="G2" s="39" t="s">
        <v>42</v>
      </c>
      <c r="H2" s="39" t="s">
        <v>43</v>
      </c>
      <c r="I2" s="39" t="s">
        <v>44</v>
      </c>
      <c r="J2" s="40" t="s">
        <v>28</v>
      </c>
    </row>
    <row r="3" spans="1:10" ht="18" x14ac:dyDescent="0.35">
      <c r="A3" s="41" t="s">
        <v>29</v>
      </c>
      <c r="B3" s="42">
        <f>July!J4-(C3+D3)</f>
        <v>60867</v>
      </c>
      <c r="C3" s="42">
        <f>July!J52</f>
        <v>0</v>
      </c>
      <c r="D3" s="43">
        <f>July!J53</f>
        <v>28592</v>
      </c>
      <c r="E3" s="44">
        <f>SUM(B3:D3)</f>
        <v>89459</v>
      </c>
      <c r="F3" s="45">
        <v>0</v>
      </c>
      <c r="G3" s="61">
        <v>196</v>
      </c>
      <c r="H3" s="61">
        <v>1050</v>
      </c>
      <c r="I3" s="45">
        <v>1535</v>
      </c>
      <c r="J3" s="46">
        <f>SUM(E3:I3)</f>
        <v>92240</v>
      </c>
    </row>
    <row r="4" spans="1:10" ht="18" x14ac:dyDescent="0.35">
      <c r="A4" s="41" t="s">
        <v>30</v>
      </c>
      <c r="B4" s="42">
        <f>August!J4-(C4+D4)</f>
        <v>362392</v>
      </c>
      <c r="C4" s="42">
        <f>August!J52</f>
        <v>0</v>
      </c>
      <c r="D4" s="43">
        <f>August!J53</f>
        <v>3185</v>
      </c>
      <c r="E4" s="44">
        <f t="shared" ref="E4:E14" si="0">SUM(B4:D4)</f>
        <v>365577</v>
      </c>
      <c r="F4" s="45">
        <v>2</v>
      </c>
      <c r="G4" s="45">
        <v>197</v>
      </c>
      <c r="H4" s="45">
        <v>1351</v>
      </c>
      <c r="I4" s="45">
        <v>1282</v>
      </c>
      <c r="J4" s="46">
        <f t="shared" ref="J4:J14" si="1">SUM(E4:I4)</f>
        <v>368409</v>
      </c>
    </row>
    <row r="5" spans="1:10" ht="18" x14ac:dyDescent="0.35">
      <c r="A5" s="41" t="s">
        <v>31</v>
      </c>
      <c r="B5" s="42">
        <f>September!J4-(C5+D5)</f>
        <v>592584</v>
      </c>
      <c r="C5" s="42">
        <f>September!J52</f>
        <v>6329</v>
      </c>
      <c r="D5" s="43">
        <f>September!J53</f>
        <v>0</v>
      </c>
      <c r="E5" s="44">
        <f t="shared" si="0"/>
        <v>598913</v>
      </c>
      <c r="F5" s="45">
        <v>5</v>
      </c>
      <c r="G5" s="45">
        <v>157</v>
      </c>
      <c r="H5" s="45">
        <v>1310</v>
      </c>
      <c r="I5" s="45">
        <v>792</v>
      </c>
      <c r="J5" s="46">
        <f t="shared" si="1"/>
        <v>601177</v>
      </c>
    </row>
    <row r="6" spans="1:10" ht="18" x14ac:dyDescent="0.35">
      <c r="A6" s="41" t="s">
        <v>32</v>
      </c>
      <c r="B6" s="42">
        <f>October!J4-(C6+D6)</f>
        <v>642088</v>
      </c>
      <c r="C6" s="42">
        <f>October!J52</f>
        <v>8776</v>
      </c>
      <c r="D6" s="43">
        <f>October!J53</f>
        <v>0</v>
      </c>
      <c r="E6" s="44">
        <f t="shared" si="0"/>
        <v>650864</v>
      </c>
      <c r="F6" s="45">
        <v>2</v>
      </c>
      <c r="G6" s="45">
        <v>198</v>
      </c>
      <c r="H6" s="45">
        <v>1671</v>
      </c>
      <c r="I6" s="45">
        <v>928</v>
      </c>
      <c r="J6" s="46">
        <f t="shared" si="1"/>
        <v>653663</v>
      </c>
    </row>
    <row r="7" spans="1:10" ht="18" x14ac:dyDescent="0.35">
      <c r="A7" s="41" t="s">
        <v>33</v>
      </c>
      <c r="B7" s="42">
        <f>November!J4-(C7+D7)</f>
        <v>482636</v>
      </c>
      <c r="C7" s="42">
        <f>November!J52</f>
        <v>14923</v>
      </c>
      <c r="D7" s="43">
        <f>November!J53</f>
        <v>0</v>
      </c>
      <c r="E7" s="44">
        <f t="shared" si="0"/>
        <v>497559</v>
      </c>
      <c r="F7" s="45">
        <v>1</v>
      </c>
      <c r="G7" s="45">
        <v>151</v>
      </c>
      <c r="H7" s="45">
        <v>1369</v>
      </c>
      <c r="I7" s="45">
        <v>896</v>
      </c>
      <c r="J7" s="46">
        <f t="shared" si="1"/>
        <v>499976</v>
      </c>
    </row>
    <row r="8" spans="1:10" ht="18" x14ac:dyDescent="0.35">
      <c r="A8" s="41" t="s">
        <v>34</v>
      </c>
      <c r="B8" s="42">
        <f>December!J4-(C8+D8)</f>
        <v>205951</v>
      </c>
      <c r="C8" s="42">
        <f>December!J52</f>
        <v>4546</v>
      </c>
      <c r="D8" s="43">
        <f>December!J53</f>
        <v>0</v>
      </c>
      <c r="E8" s="44">
        <f t="shared" si="0"/>
        <v>210497</v>
      </c>
      <c r="F8" s="45">
        <v>1</v>
      </c>
      <c r="G8" s="45">
        <v>120</v>
      </c>
      <c r="H8" s="45">
        <v>1059</v>
      </c>
      <c r="I8" s="45">
        <v>758</v>
      </c>
      <c r="J8" s="46">
        <f t="shared" si="1"/>
        <v>212435</v>
      </c>
    </row>
    <row r="9" spans="1:10" ht="18" x14ac:dyDescent="0.35">
      <c r="A9" s="41" t="s">
        <v>35</v>
      </c>
      <c r="B9" s="42">
        <f>January!J4-(C9+D9)</f>
        <v>282724</v>
      </c>
      <c r="C9" s="42">
        <f>January!J52</f>
        <v>4578</v>
      </c>
      <c r="D9" s="43">
        <f>January!J53</f>
        <v>264</v>
      </c>
      <c r="E9" s="44">
        <f t="shared" si="0"/>
        <v>287566</v>
      </c>
      <c r="F9" s="45">
        <v>1</v>
      </c>
      <c r="G9" s="45">
        <v>189</v>
      </c>
      <c r="H9" s="45">
        <v>1233</v>
      </c>
      <c r="I9" s="45">
        <v>819</v>
      </c>
      <c r="J9" s="46">
        <f t="shared" si="1"/>
        <v>289808</v>
      </c>
    </row>
    <row r="10" spans="1:10" ht="18" x14ac:dyDescent="0.35">
      <c r="A10" s="41" t="s">
        <v>36</v>
      </c>
      <c r="B10" s="42">
        <f>February!J4-(C10+D10)</f>
        <v>563583</v>
      </c>
      <c r="C10" s="42">
        <f>February!J52</f>
        <v>3520</v>
      </c>
      <c r="D10" s="43">
        <f>February!J53</f>
        <v>0</v>
      </c>
      <c r="E10" s="44">
        <f t="shared" si="0"/>
        <v>567103</v>
      </c>
      <c r="F10" s="45">
        <v>33</v>
      </c>
      <c r="G10" s="45">
        <v>138</v>
      </c>
      <c r="H10" s="45">
        <v>1230</v>
      </c>
      <c r="I10" s="45">
        <v>756</v>
      </c>
      <c r="J10" s="46">
        <f t="shared" si="1"/>
        <v>569260</v>
      </c>
    </row>
    <row r="11" spans="1:10" ht="18" x14ac:dyDescent="0.35">
      <c r="A11" s="41" t="s">
        <v>37</v>
      </c>
      <c r="B11" s="42">
        <f>March!J4-(C11+D11)</f>
        <v>446619</v>
      </c>
      <c r="C11" s="42">
        <f>March!J52</f>
        <v>1060</v>
      </c>
      <c r="D11" s="43">
        <f>March!J53</f>
        <v>0</v>
      </c>
      <c r="E11" s="44">
        <f t="shared" si="0"/>
        <v>447679</v>
      </c>
      <c r="F11" s="45">
        <v>0</v>
      </c>
      <c r="G11" s="45">
        <v>168</v>
      </c>
      <c r="H11" s="45">
        <v>1260</v>
      </c>
      <c r="I11" s="45">
        <v>746</v>
      </c>
      <c r="J11" s="46">
        <f t="shared" si="1"/>
        <v>449853</v>
      </c>
    </row>
    <row r="12" spans="1:10" ht="18" x14ac:dyDescent="0.35">
      <c r="A12" s="41" t="s">
        <v>38</v>
      </c>
      <c r="B12" s="42">
        <f>April!J4-(C12+D12)</f>
        <v>575926</v>
      </c>
      <c r="C12" s="42">
        <f>April!J52</f>
        <v>9</v>
      </c>
      <c r="D12" s="43">
        <f>April!J53</f>
        <v>0</v>
      </c>
      <c r="E12" s="44">
        <f t="shared" si="0"/>
        <v>575935</v>
      </c>
      <c r="F12" s="45">
        <v>13</v>
      </c>
      <c r="G12" s="45">
        <v>150</v>
      </c>
      <c r="H12" s="45">
        <v>1363</v>
      </c>
      <c r="I12" s="45">
        <v>718</v>
      </c>
      <c r="J12" s="46">
        <f t="shared" si="1"/>
        <v>578179</v>
      </c>
    </row>
    <row r="13" spans="1:10" ht="18" x14ac:dyDescent="0.35">
      <c r="A13" s="41" t="s">
        <v>39</v>
      </c>
      <c r="B13" s="42" t="e">
        <f>May!J4-(C13+D13)</f>
        <v>#DIV/0!</v>
      </c>
      <c r="C13" s="42" t="e">
        <f>May!J52</f>
        <v>#DIV/0!</v>
      </c>
      <c r="D13" s="43" t="e">
        <f>May!J53</f>
        <v>#DIV/0!</v>
      </c>
      <c r="E13" s="44" t="e">
        <f t="shared" si="0"/>
        <v>#DIV/0!</v>
      </c>
      <c r="F13" s="45"/>
      <c r="G13" s="45"/>
      <c r="H13" s="45"/>
      <c r="I13" s="45"/>
      <c r="J13" s="46" t="e">
        <f t="shared" si="1"/>
        <v>#DIV/0!</v>
      </c>
    </row>
    <row r="14" spans="1:10" ht="18.600000000000001" thickBot="1" x14ac:dyDescent="0.4">
      <c r="A14" s="47" t="s">
        <v>40</v>
      </c>
      <c r="B14" s="48" t="e">
        <f>June!J4-(C14+D14)</f>
        <v>#DIV/0!</v>
      </c>
      <c r="C14" s="48" t="e">
        <f>June!J52</f>
        <v>#DIV/0!</v>
      </c>
      <c r="D14" s="49" t="e">
        <f>June!I53</f>
        <v>#DIV/0!</v>
      </c>
      <c r="E14" s="50" t="e">
        <f t="shared" si="0"/>
        <v>#DIV/0!</v>
      </c>
      <c r="F14" s="51"/>
      <c r="G14" s="51"/>
      <c r="H14" s="51"/>
      <c r="I14" s="51"/>
      <c r="J14" s="52" t="e">
        <f t="shared" si="1"/>
        <v>#DIV/0!</v>
      </c>
    </row>
    <row r="15" spans="1:10" ht="18.600000000000001" thickBot="1" x14ac:dyDescent="0.4">
      <c r="A15" s="53" t="s">
        <v>17</v>
      </c>
      <c r="B15" s="54" t="e">
        <f>SUM(B3:B14)</f>
        <v>#DIV/0!</v>
      </c>
      <c r="C15" s="54" t="e">
        <f t="shared" ref="C15:J15" si="2">SUM(C3:C14)</f>
        <v>#DIV/0!</v>
      </c>
      <c r="D15" s="55" t="e">
        <f t="shared" si="2"/>
        <v>#DIV/0!</v>
      </c>
      <c r="E15" s="56" t="e">
        <f t="shared" si="2"/>
        <v>#DIV/0!</v>
      </c>
      <c r="F15" s="57">
        <f t="shared" si="2"/>
        <v>58</v>
      </c>
      <c r="G15" s="58">
        <f t="shared" si="2"/>
        <v>1664</v>
      </c>
      <c r="H15" s="58">
        <f t="shared" si="2"/>
        <v>12896</v>
      </c>
      <c r="I15" s="58">
        <f t="shared" si="2"/>
        <v>9230</v>
      </c>
      <c r="J15" s="59" t="e">
        <f t="shared" si="2"/>
        <v>#DIV/0!</v>
      </c>
    </row>
    <row r="19" spans="1:19" ht="21" x14ac:dyDescent="0.4">
      <c r="A19" s="69" t="s">
        <v>53</v>
      </c>
      <c r="B19" s="69"/>
      <c r="C19" s="69"/>
      <c r="D19" s="69"/>
      <c r="E19" s="69"/>
      <c r="F19" s="69"/>
    </row>
    <row r="20" spans="1:19" x14ac:dyDescent="0.3">
      <c r="A20" s="60" t="s">
        <v>45</v>
      </c>
      <c r="B20" s="60" t="s">
        <v>59</v>
      </c>
      <c r="C20" s="60" t="s">
        <v>64</v>
      </c>
      <c r="D20" s="66" t="s">
        <v>46</v>
      </c>
      <c r="E20" s="66"/>
      <c r="F20" s="66"/>
      <c r="N20" t="s">
        <v>61</v>
      </c>
      <c r="O20" t="s">
        <v>60</v>
      </c>
      <c r="P20" t="s">
        <v>65</v>
      </c>
      <c r="Q20" t="s">
        <v>62</v>
      </c>
      <c r="R20" t="s">
        <v>63</v>
      </c>
      <c r="S20" t="s">
        <v>66</v>
      </c>
    </row>
    <row r="21" spans="1:19" x14ac:dyDescent="0.3">
      <c r="A21" s="60" t="s">
        <v>29</v>
      </c>
      <c r="B21" s="60">
        <v>84153</v>
      </c>
      <c r="C21" s="60">
        <f>J3</f>
        <v>92240</v>
      </c>
      <c r="D21" s="67" t="s">
        <v>47</v>
      </c>
      <c r="E21" s="67"/>
      <c r="F21" s="67"/>
      <c r="N21" s="62">
        <f>(C21/B21)-1</f>
        <v>9.6098772473946159E-2</v>
      </c>
      <c r="O21">
        <f>B21</f>
        <v>84153</v>
      </c>
      <c r="P21">
        <f>C21</f>
        <v>92240</v>
      </c>
      <c r="Q21" s="62">
        <f>(P21/O21)-1</f>
        <v>9.6098772473946159E-2</v>
      </c>
      <c r="R21">
        <v>0</v>
      </c>
      <c r="S21">
        <v>0</v>
      </c>
    </row>
    <row r="22" spans="1:19" ht="14.4" customHeight="1" x14ac:dyDescent="0.3">
      <c r="A22" s="60" t="s">
        <v>30</v>
      </c>
      <c r="B22" s="60">
        <v>183178</v>
      </c>
      <c r="C22" s="60">
        <f t="shared" ref="C22:C32" si="3">J4</f>
        <v>368409</v>
      </c>
      <c r="D22" s="68">
        <f>ROUND((((SUM($C$21:C22) - SUM($B$21:B22))/SUM($B$21:B22))+1)*$B$33,0)</f>
        <v>6991358</v>
      </c>
      <c r="E22" s="68"/>
      <c r="F22" s="68"/>
      <c r="G22" s="71" t="s">
        <v>49</v>
      </c>
      <c r="H22" s="72"/>
      <c r="I22" t="s">
        <v>67</v>
      </c>
      <c r="N22" s="62">
        <f t="shared" ref="N22:N32" si="4">(C22/B22)-1</f>
        <v>1.0112076777778989</v>
      </c>
      <c r="O22">
        <f>O21+B22</f>
        <v>267331</v>
      </c>
      <c r="P22">
        <f>P21+C22</f>
        <v>460649</v>
      </c>
      <c r="Q22" s="62">
        <f t="shared" ref="Q22:Q32" si="5">(P22/O22)-1</f>
        <v>0.72314097504591679</v>
      </c>
      <c r="R22">
        <v>4</v>
      </c>
      <c r="S22">
        <v>10</v>
      </c>
    </row>
    <row r="23" spans="1:19" x14ac:dyDescent="0.3">
      <c r="A23" s="60" t="s">
        <v>31</v>
      </c>
      <c r="B23" s="60">
        <v>568115</v>
      </c>
      <c r="C23" s="60">
        <f t="shared" si="3"/>
        <v>601177</v>
      </c>
      <c r="D23" s="68">
        <f>ROUND((((SUM($C$21:C23) - SUM($B$21:B23))/SUM($B$21:B23))+1)*$B$33,0)</f>
        <v>5156746</v>
      </c>
      <c r="E23" s="68"/>
      <c r="F23" s="68"/>
      <c r="G23" s="71"/>
      <c r="H23" s="72"/>
      <c r="I23" t="s">
        <v>68</v>
      </c>
      <c r="N23" s="62">
        <f t="shared" si="4"/>
        <v>5.8195963845348198E-2</v>
      </c>
      <c r="O23">
        <f t="shared" ref="O23:P31" si="6">O22+B23</f>
        <v>835446</v>
      </c>
      <c r="P23">
        <f t="shared" si="6"/>
        <v>1061826</v>
      </c>
      <c r="Q23" s="62">
        <f t="shared" si="5"/>
        <v>0.270969039291588</v>
      </c>
      <c r="R23">
        <v>20</v>
      </c>
      <c r="S23">
        <v>19</v>
      </c>
    </row>
    <row r="24" spans="1:19" x14ac:dyDescent="0.3">
      <c r="A24" s="60" t="s">
        <v>32</v>
      </c>
      <c r="B24" s="60">
        <v>550247</v>
      </c>
      <c r="C24" s="60">
        <f t="shared" si="3"/>
        <v>653663</v>
      </c>
      <c r="D24" s="68">
        <f>ROUND((((SUM($C$21:C24) - SUM($B$21:B24))/SUM($B$21:B24))+1)*$B$33,0)</f>
        <v>5022983</v>
      </c>
      <c r="E24" s="68"/>
      <c r="F24" s="68"/>
      <c r="G24" s="71"/>
      <c r="H24" s="72"/>
      <c r="I24" t="s">
        <v>69</v>
      </c>
      <c r="N24" s="62">
        <f t="shared" si="4"/>
        <v>0.18794468665890052</v>
      </c>
      <c r="O24">
        <f t="shared" si="6"/>
        <v>1385693</v>
      </c>
      <c r="P24">
        <f t="shared" si="6"/>
        <v>1715489</v>
      </c>
      <c r="Q24" s="62">
        <f t="shared" si="5"/>
        <v>0.23800076929016756</v>
      </c>
      <c r="R24">
        <v>21</v>
      </c>
      <c r="S24">
        <v>22</v>
      </c>
    </row>
    <row r="25" spans="1:19" x14ac:dyDescent="0.3">
      <c r="A25" s="60" t="s">
        <v>33</v>
      </c>
      <c r="B25" s="60">
        <v>425834</v>
      </c>
      <c r="C25" s="60">
        <f t="shared" si="3"/>
        <v>499976</v>
      </c>
      <c r="D25" s="68">
        <f>ROUND((((SUM($C$21:C25) - SUM($B$21:B25))/SUM($B$21:B25))+1)*$B$33,0)</f>
        <v>4962047</v>
      </c>
      <c r="E25" s="68"/>
      <c r="F25" s="68"/>
      <c r="G25" s="71"/>
      <c r="H25" s="72"/>
      <c r="I25" t="s">
        <v>73</v>
      </c>
      <c r="N25" s="62">
        <f t="shared" si="4"/>
        <v>0.1741100992405491</v>
      </c>
      <c r="O25">
        <f t="shared" si="6"/>
        <v>1811527</v>
      </c>
      <c r="P25">
        <f t="shared" si="6"/>
        <v>2215465</v>
      </c>
      <c r="Q25" s="62">
        <f t="shared" si="5"/>
        <v>0.222982047742043</v>
      </c>
      <c r="R25">
        <v>17</v>
      </c>
      <c r="S25">
        <v>17</v>
      </c>
    </row>
    <row r="26" spans="1:19" ht="14.4" customHeight="1" x14ac:dyDescent="0.3">
      <c r="A26" s="60" t="s">
        <v>34</v>
      </c>
      <c r="B26" s="60">
        <v>307499</v>
      </c>
      <c r="C26" s="60">
        <f t="shared" si="3"/>
        <v>212435</v>
      </c>
      <c r="D26" s="68">
        <f>ROUND((((SUM($C$21:C26) - SUM($B$21:B26))/SUM($B$21:B26))+1)*$B$33,0)</f>
        <v>4648740</v>
      </c>
      <c r="E26" s="68"/>
      <c r="F26" s="68"/>
      <c r="G26" s="73" t="s">
        <v>50</v>
      </c>
      <c r="H26" s="74"/>
      <c r="I26" t="s">
        <v>70</v>
      </c>
      <c r="N26" s="62">
        <f t="shared" si="4"/>
        <v>-0.30915222488528415</v>
      </c>
      <c r="O26">
        <f t="shared" si="6"/>
        <v>2119026</v>
      </c>
      <c r="P26">
        <f t="shared" si="6"/>
        <v>2427900</v>
      </c>
      <c r="Q26" s="62">
        <f t="shared" si="5"/>
        <v>0.14576225114746122</v>
      </c>
      <c r="R26">
        <v>14</v>
      </c>
      <c r="S26">
        <v>9</v>
      </c>
    </row>
    <row r="27" spans="1:19" x14ac:dyDescent="0.3">
      <c r="A27" s="60" t="s">
        <v>35</v>
      </c>
      <c r="B27" s="60">
        <v>340528</v>
      </c>
      <c r="C27" s="60">
        <f t="shared" si="3"/>
        <v>289808</v>
      </c>
      <c r="D27" s="68">
        <f>ROUND((((SUM($C$21:C27) - SUM($B$21:B27))/SUM($B$21:B27))+1)*$B$33,0)</f>
        <v>4483190</v>
      </c>
      <c r="E27" s="68"/>
      <c r="F27" s="68"/>
      <c r="G27" s="73"/>
      <c r="H27" s="74"/>
      <c r="I27" t="s">
        <v>71</v>
      </c>
      <c r="N27" s="62">
        <f t="shared" si="4"/>
        <v>-0.14894516750458109</v>
      </c>
      <c r="O27">
        <f t="shared" si="6"/>
        <v>2459554</v>
      </c>
      <c r="P27">
        <f t="shared" si="6"/>
        <v>2717708</v>
      </c>
      <c r="Q27" s="62">
        <f t="shared" si="5"/>
        <v>0.10495967968176334</v>
      </c>
      <c r="R27">
        <v>12</v>
      </c>
      <c r="S27">
        <v>8</v>
      </c>
    </row>
    <row r="28" spans="1:19" x14ac:dyDescent="0.3">
      <c r="A28" s="60" t="s">
        <v>36</v>
      </c>
      <c r="B28" s="60">
        <v>491249</v>
      </c>
      <c r="C28" s="60">
        <f t="shared" si="3"/>
        <v>569260</v>
      </c>
      <c r="D28" s="68">
        <f>ROUND((((SUM($C$21:C28) - SUM($B$21:B28))/SUM($B$21:B28))+1)*$B$33,0)</f>
        <v>4519559</v>
      </c>
      <c r="E28" s="68"/>
      <c r="F28" s="68"/>
      <c r="G28" s="73"/>
      <c r="H28" s="74"/>
      <c r="I28" t="s">
        <v>72</v>
      </c>
      <c r="N28" s="62">
        <f t="shared" si="4"/>
        <v>0.15880134107143218</v>
      </c>
      <c r="O28">
        <f t="shared" si="6"/>
        <v>2950803</v>
      </c>
      <c r="P28">
        <f t="shared" si="6"/>
        <v>3286968</v>
      </c>
      <c r="Q28" s="62">
        <f t="shared" si="5"/>
        <v>0.11392322699956581</v>
      </c>
      <c r="R28">
        <v>20</v>
      </c>
      <c r="S28">
        <v>20</v>
      </c>
    </row>
    <row r="29" spans="1:19" ht="14.4" customHeight="1" x14ac:dyDescent="0.3">
      <c r="A29" s="60" t="s">
        <v>37</v>
      </c>
      <c r="B29" s="60">
        <v>383019</v>
      </c>
      <c r="C29" s="60">
        <f t="shared" si="3"/>
        <v>449853</v>
      </c>
      <c r="D29" s="68">
        <f>ROUND((((SUM($C$21:C29) - SUM($B$21:B29))/SUM($B$21:B29))+1)*$B$33,0)</f>
        <v>4547793</v>
      </c>
      <c r="E29" s="68"/>
      <c r="F29" s="68"/>
      <c r="G29" s="75" t="s">
        <v>51</v>
      </c>
      <c r="H29" s="76"/>
      <c r="N29" s="62">
        <f t="shared" si="4"/>
        <v>0.17449264918972696</v>
      </c>
      <c r="O29">
        <f t="shared" si="6"/>
        <v>3333822</v>
      </c>
      <c r="P29">
        <f t="shared" si="6"/>
        <v>3736821</v>
      </c>
      <c r="Q29" s="62">
        <f t="shared" si="5"/>
        <v>0.12088197870192219</v>
      </c>
      <c r="R29">
        <v>17</v>
      </c>
      <c r="S29">
        <v>16</v>
      </c>
    </row>
    <row r="30" spans="1:19" x14ac:dyDescent="0.3">
      <c r="A30" s="60" t="s">
        <v>38</v>
      </c>
      <c r="B30" s="60">
        <v>485041</v>
      </c>
      <c r="C30" s="60">
        <f t="shared" si="3"/>
        <v>578179</v>
      </c>
      <c r="D30" s="68">
        <f>ROUND((((SUM($C$21:C30) - SUM($B$21:B30))/SUM($B$21:B30))+1)*$B$33,0)</f>
        <v>4584453</v>
      </c>
      <c r="E30" s="68"/>
      <c r="F30" s="68"/>
      <c r="G30" s="75"/>
      <c r="H30" s="76"/>
      <c r="N30" s="62">
        <f t="shared" si="4"/>
        <v>0.19202088070905354</v>
      </c>
      <c r="O30">
        <f t="shared" si="6"/>
        <v>3818863</v>
      </c>
      <c r="P30">
        <f t="shared" si="6"/>
        <v>4315000</v>
      </c>
      <c r="Q30" s="62">
        <f t="shared" si="5"/>
        <v>0.12991746496273882</v>
      </c>
      <c r="R30">
        <v>21</v>
      </c>
      <c r="S30">
        <v>22</v>
      </c>
    </row>
    <row r="31" spans="1:19" x14ac:dyDescent="0.3">
      <c r="A31" s="60" t="s">
        <v>39</v>
      </c>
      <c r="B31" s="60">
        <v>165531</v>
      </c>
      <c r="C31" s="60" t="e">
        <f t="shared" si="3"/>
        <v>#DIV/0!</v>
      </c>
      <c r="D31" s="68" t="e">
        <f>ROUND((((SUM($C$21:C31) - SUM($B$21:B31))/SUM($B$21:B31))+1)*$B$33,0)</f>
        <v>#DIV/0!</v>
      </c>
      <c r="E31" s="68"/>
      <c r="F31" s="68"/>
      <c r="G31" s="75"/>
      <c r="H31" s="76"/>
      <c r="N31" s="62" t="e">
        <f t="shared" si="4"/>
        <v>#DIV/0!</v>
      </c>
      <c r="O31">
        <f t="shared" si="6"/>
        <v>3984394</v>
      </c>
      <c r="P31" t="e">
        <f t="shared" si="6"/>
        <v>#DIV/0!</v>
      </c>
      <c r="Q31" s="62" t="e">
        <f t="shared" si="5"/>
        <v>#DIV/0!</v>
      </c>
      <c r="R31">
        <v>7</v>
      </c>
      <c r="S31">
        <v>11</v>
      </c>
    </row>
    <row r="32" spans="1:19" ht="18" x14ac:dyDescent="0.35">
      <c r="A32" s="60" t="s">
        <v>40</v>
      </c>
      <c r="B32" s="60">
        <v>72940</v>
      </c>
      <c r="C32" s="60" t="e">
        <f t="shared" si="3"/>
        <v>#DIV/0!</v>
      </c>
      <c r="D32" s="70" t="e">
        <f>J15</f>
        <v>#DIV/0!</v>
      </c>
      <c r="E32" s="70"/>
      <c r="F32" s="70"/>
      <c r="G32" s="77" t="s">
        <v>52</v>
      </c>
      <c r="H32" s="78"/>
      <c r="N32" s="62" t="e">
        <f t="shared" si="4"/>
        <v>#DIV/0!</v>
      </c>
      <c r="O32">
        <f>O31+B32</f>
        <v>4057334</v>
      </c>
      <c r="P32" t="e">
        <f>P31+C32</f>
        <v>#DIV/0!</v>
      </c>
      <c r="Q32" s="62" t="e">
        <f t="shared" si="5"/>
        <v>#DIV/0!</v>
      </c>
      <c r="R32">
        <v>0</v>
      </c>
      <c r="S32">
        <v>0</v>
      </c>
    </row>
    <row r="33" spans="1:2" x14ac:dyDescent="0.3">
      <c r="A33" s="60" t="s">
        <v>48</v>
      </c>
      <c r="B33" s="60">
        <f>SUM(B21:B32)</f>
        <v>4057334</v>
      </c>
    </row>
  </sheetData>
  <mergeCells count="19">
    <mergeCell ref="D31:F31"/>
    <mergeCell ref="D32:F32"/>
    <mergeCell ref="G22:H25"/>
    <mergeCell ref="G26:H28"/>
    <mergeCell ref="G29:H31"/>
    <mergeCell ref="G32:H32"/>
    <mergeCell ref="D25:F25"/>
    <mergeCell ref="D26:F26"/>
    <mergeCell ref="D27:F27"/>
    <mergeCell ref="D28:F28"/>
    <mergeCell ref="D29:F29"/>
    <mergeCell ref="D30:F30"/>
    <mergeCell ref="D24:F24"/>
    <mergeCell ref="A1:J1"/>
    <mergeCell ref="D20:F20"/>
    <mergeCell ref="D21:F21"/>
    <mergeCell ref="D22:F22"/>
    <mergeCell ref="D23:F23"/>
    <mergeCell ref="A19:F1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3"/>
  <sheetViews>
    <sheetView workbookViewId="0">
      <selection activeCell="C5" sqref="C5:O5"/>
    </sheetView>
  </sheetViews>
  <sheetFormatPr defaultRowHeight="14.4" x14ac:dyDescent="0.3"/>
  <cols>
    <col min="1" max="1" width="16.88671875" bestFit="1" customWidth="1"/>
  </cols>
  <sheetData>
    <row r="1" spans="1:15" ht="18" x14ac:dyDescent="0.35">
      <c r="A1" s="80" t="s">
        <v>22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</row>
    <row r="3" spans="1:15" x14ac:dyDescent="0.3">
      <c r="A3" s="1"/>
      <c r="B3" s="1"/>
      <c r="C3" s="1"/>
      <c r="D3" s="1"/>
      <c r="E3" s="79" t="s">
        <v>0</v>
      </c>
      <c r="F3" s="79"/>
      <c r="G3" s="1"/>
      <c r="H3" s="79" t="s">
        <v>1</v>
      </c>
      <c r="I3" s="79"/>
      <c r="J3" s="1"/>
      <c r="K3" s="79" t="s">
        <v>2</v>
      </c>
      <c r="L3" s="79"/>
      <c r="M3" s="1"/>
      <c r="N3" s="79" t="s">
        <v>3</v>
      </c>
      <c r="O3" s="79"/>
    </row>
    <row r="4" spans="1:15" ht="15" thickBot="1" x14ac:dyDescent="0.35">
      <c r="A4" s="1"/>
      <c r="B4" s="1"/>
      <c r="C4" s="2" t="s">
        <v>4</v>
      </c>
      <c r="D4" s="2"/>
      <c r="E4" s="3" t="s">
        <v>5</v>
      </c>
      <c r="F4" s="3" t="s">
        <v>6</v>
      </c>
      <c r="G4" s="2"/>
      <c r="H4" s="3" t="s">
        <v>5</v>
      </c>
      <c r="I4" s="3" t="s">
        <v>6</v>
      </c>
      <c r="J4" s="2"/>
      <c r="K4" s="3" t="s">
        <v>5</v>
      </c>
      <c r="L4" s="3" t="s">
        <v>6</v>
      </c>
      <c r="M4" s="2"/>
      <c r="N4" s="3" t="s">
        <v>5</v>
      </c>
      <c r="O4" s="3" t="s">
        <v>6</v>
      </c>
    </row>
    <row r="5" spans="1:15" x14ac:dyDescent="0.3">
      <c r="A5" s="4">
        <v>43282</v>
      </c>
      <c r="B5" s="1"/>
      <c r="C5" s="5">
        <f>July!J4</f>
        <v>89459</v>
      </c>
      <c r="D5" s="5"/>
      <c r="E5" s="5">
        <f>July!G4</f>
        <v>69012</v>
      </c>
      <c r="F5" s="6">
        <f t="shared" ref="F5:F9" si="0">E5/C5</f>
        <v>0.77143719469254068</v>
      </c>
      <c r="G5" s="5"/>
      <c r="H5" s="5">
        <f>July!B4</f>
        <v>8383</v>
      </c>
      <c r="I5" s="6">
        <f t="shared" ref="I5:I9" si="1">H5/C5</f>
        <v>9.3707732033669056E-2</v>
      </c>
      <c r="J5" s="5"/>
      <c r="K5" s="5">
        <f>E5+H5</f>
        <v>77395</v>
      </c>
      <c r="L5" s="6">
        <f t="shared" ref="L5:L7" si="2">K5/C5</f>
        <v>0.8651449267262098</v>
      </c>
      <c r="M5" s="5"/>
      <c r="N5" s="5">
        <f>C5-K5</f>
        <v>12064</v>
      </c>
      <c r="O5" s="6">
        <f t="shared" ref="O5:O7" si="3">N5/C5</f>
        <v>0.13485507327379023</v>
      </c>
    </row>
    <row r="6" spans="1:15" x14ac:dyDescent="0.3">
      <c r="A6" s="4">
        <v>43313</v>
      </c>
      <c r="B6" s="1"/>
      <c r="C6" s="5">
        <f>August!J4</f>
        <v>365577</v>
      </c>
      <c r="D6" s="5"/>
      <c r="E6" s="5">
        <f>August!G4</f>
        <v>339915</v>
      </c>
      <c r="F6" s="6">
        <f t="shared" si="0"/>
        <v>0.92980411787393624</v>
      </c>
      <c r="G6" s="5"/>
      <c r="H6" s="5">
        <f>August!B4</f>
        <v>9668</v>
      </c>
      <c r="I6" s="6">
        <f t="shared" si="1"/>
        <v>2.6445865029802205E-2</v>
      </c>
      <c r="J6" s="5"/>
      <c r="K6" s="5">
        <f t="shared" ref="K6:K7" si="4">E6+H6</f>
        <v>349583</v>
      </c>
      <c r="L6" s="6">
        <f t="shared" si="2"/>
        <v>0.95624998290373853</v>
      </c>
      <c r="M6" s="5"/>
      <c r="N6" s="5">
        <f t="shared" ref="N6:N7" si="5">C6-K6</f>
        <v>15994</v>
      </c>
      <c r="O6" s="6">
        <f t="shared" si="3"/>
        <v>4.3750017096261529E-2</v>
      </c>
    </row>
    <row r="7" spans="1:15" x14ac:dyDescent="0.3">
      <c r="A7" s="4">
        <v>43344</v>
      </c>
      <c r="B7" s="1"/>
      <c r="C7" s="5">
        <f>September!J4</f>
        <v>598913</v>
      </c>
      <c r="D7" s="5"/>
      <c r="E7" s="5">
        <f>September!G4</f>
        <v>572376</v>
      </c>
      <c r="F7" s="6">
        <f t="shared" si="0"/>
        <v>0.95569139424256944</v>
      </c>
      <c r="G7" s="5"/>
      <c r="H7" s="5">
        <f>September!B4</f>
        <v>10660</v>
      </c>
      <c r="I7" s="6">
        <f t="shared" si="1"/>
        <v>1.7798912362897448E-2</v>
      </c>
      <c r="J7" s="5"/>
      <c r="K7" s="5">
        <f t="shared" si="4"/>
        <v>583036</v>
      </c>
      <c r="L7" s="6">
        <f t="shared" si="2"/>
        <v>0.97349030660546687</v>
      </c>
      <c r="M7" s="5"/>
      <c r="N7" s="5">
        <f t="shared" si="5"/>
        <v>15877</v>
      </c>
      <c r="O7" s="6">
        <f t="shared" si="3"/>
        <v>2.6509693394533095E-2</v>
      </c>
    </row>
    <row r="8" spans="1:15" x14ac:dyDescent="0.3">
      <c r="A8" s="1"/>
      <c r="B8" s="1"/>
      <c r="C8" s="5"/>
      <c r="D8" s="5"/>
      <c r="E8" s="5"/>
      <c r="F8" s="6"/>
      <c r="G8" s="5"/>
      <c r="H8" s="5"/>
      <c r="I8" s="6"/>
      <c r="J8" s="5"/>
      <c r="K8" s="5"/>
      <c r="L8" s="6"/>
      <c r="M8" s="5"/>
      <c r="N8" s="5"/>
      <c r="O8" s="6"/>
    </row>
    <row r="9" spans="1:15" x14ac:dyDescent="0.3">
      <c r="A9" s="7" t="s">
        <v>7</v>
      </c>
      <c r="B9" s="1"/>
      <c r="C9" s="5">
        <f>SUM(C5:C7)</f>
        <v>1053949</v>
      </c>
      <c r="D9" s="5"/>
      <c r="E9" s="5">
        <f>SUM(E5:E7)</f>
        <v>981303</v>
      </c>
      <c r="F9" s="6">
        <f t="shared" si="0"/>
        <v>0.93107256612986022</v>
      </c>
      <c r="G9" s="5"/>
      <c r="H9" s="5">
        <f>SUM(H5:H7)</f>
        <v>28711</v>
      </c>
      <c r="I9" s="6">
        <f t="shared" si="1"/>
        <v>2.7241356080797079E-2</v>
      </c>
      <c r="J9" s="5"/>
      <c r="K9" s="5">
        <f t="shared" ref="K9" si="6">E9+H9</f>
        <v>1010014</v>
      </c>
      <c r="L9" s="6">
        <f>K9/C9</f>
        <v>0.95831392221065725</v>
      </c>
      <c r="M9" s="5"/>
      <c r="N9" s="5">
        <f t="shared" ref="N9" si="7">C9-K9</f>
        <v>43935</v>
      </c>
      <c r="O9" s="6">
        <f t="shared" ref="O9" si="8">N9/C9</f>
        <v>4.1686077789342746E-2</v>
      </c>
    </row>
    <row r="10" spans="1:15" x14ac:dyDescent="0.3">
      <c r="A10" s="1"/>
      <c r="B10" s="1"/>
      <c r="C10" s="5"/>
      <c r="D10" s="5"/>
      <c r="E10" s="5"/>
      <c r="F10" s="6"/>
      <c r="G10" s="5"/>
      <c r="H10" s="5"/>
      <c r="I10" s="6"/>
      <c r="J10" s="5"/>
      <c r="K10" s="5"/>
      <c r="L10" s="6"/>
      <c r="M10" s="5"/>
      <c r="N10" s="5"/>
      <c r="O10" s="6"/>
    </row>
    <row r="11" spans="1:15" x14ac:dyDescent="0.3">
      <c r="A11" s="1"/>
      <c r="B11" s="1"/>
      <c r="C11" s="5"/>
      <c r="D11" s="5"/>
      <c r="E11" s="5"/>
      <c r="F11" s="6"/>
      <c r="G11" s="5"/>
      <c r="H11" s="5"/>
      <c r="I11" s="6"/>
      <c r="J11" s="5"/>
      <c r="K11" s="5"/>
      <c r="L11" s="6"/>
      <c r="M11" s="5"/>
      <c r="N11" s="5"/>
      <c r="O11" s="6"/>
    </row>
    <row r="12" spans="1:15" x14ac:dyDescent="0.3">
      <c r="A12" s="4">
        <v>43374</v>
      </c>
      <c r="B12" s="1"/>
      <c r="C12" s="5">
        <f>October!J4</f>
        <v>650864</v>
      </c>
      <c r="D12" s="5"/>
      <c r="E12" s="5">
        <f>October!G4</f>
        <v>618988</v>
      </c>
      <c r="F12" s="6">
        <f t="shared" ref="F12:F14" si="9">E12/C12</f>
        <v>0.95102509894540177</v>
      </c>
      <c r="G12" s="5"/>
      <c r="H12" s="5">
        <f>October!B4</f>
        <v>12367</v>
      </c>
      <c r="I12" s="6">
        <f t="shared" ref="I12:I14" si="10">H12/C12</f>
        <v>1.9000897268861082E-2</v>
      </c>
      <c r="J12" s="5"/>
      <c r="K12" s="5">
        <f>E12+H12</f>
        <v>631355</v>
      </c>
      <c r="L12" s="6">
        <f t="shared" ref="L12:L14" si="11">K12/C12</f>
        <v>0.97002599621426289</v>
      </c>
      <c r="M12" s="5"/>
      <c r="N12" s="5">
        <f>C12-K12</f>
        <v>19509</v>
      </c>
      <c r="O12" s="6">
        <f t="shared" ref="O12:O14" si="12">N12/C12</f>
        <v>2.9974003785737113E-2</v>
      </c>
    </row>
    <row r="13" spans="1:15" x14ac:dyDescent="0.3">
      <c r="A13" s="4">
        <v>43405</v>
      </c>
      <c r="B13" s="1"/>
      <c r="C13" s="5">
        <f>November!J4</f>
        <v>497559</v>
      </c>
      <c r="D13" s="5"/>
      <c r="E13" s="5">
        <f>November!G4</f>
        <v>469814</v>
      </c>
      <c r="F13" s="6">
        <f t="shared" si="9"/>
        <v>0.94423776878721921</v>
      </c>
      <c r="G13" s="5"/>
      <c r="H13" s="5">
        <f>November!B4</f>
        <v>10314</v>
      </c>
      <c r="I13" s="6">
        <f t="shared" si="10"/>
        <v>2.072919995417629E-2</v>
      </c>
      <c r="J13" s="5"/>
      <c r="K13" s="5">
        <f t="shared" ref="K13:K14" si="13">E13+H13</f>
        <v>480128</v>
      </c>
      <c r="L13" s="6">
        <f t="shared" si="11"/>
        <v>0.96496696874139554</v>
      </c>
      <c r="M13" s="5"/>
      <c r="N13" s="5">
        <f t="shared" ref="N13:N14" si="14">C13-K13</f>
        <v>17431</v>
      </c>
      <c r="O13" s="6">
        <f t="shared" si="12"/>
        <v>3.5033031258604505E-2</v>
      </c>
    </row>
    <row r="14" spans="1:15" x14ac:dyDescent="0.3">
      <c r="A14" s="4">
        <v>43435</v>
      </c>
      <c r="B14" s="1"/>
      <c r="C14" s="5">
        <f>December!J4</f>
        <v>210497</v>
      </c>
      <c r="D14" s="5"/>
      <c r="E14" s="5">
        <f>December!G4</f>
        <v>191982</v>
      </c>
      <c r="F14" s="6">
        <f t="shared" si="9"/>
        <v>0.91204150177912269</v>
      </c>
      <c r="G14" s="5"/>
      <c r="H14" s="5">
        <f>December!B4</f>
        <v>7198</v>
      </c>
      <c r="I14" s="6">
        <f t="shared" si="10"/>
        <v>3.4195261690190361E-2</v>
      </c>
      <c r="J14" s="5"/>
      <c r="K14" s="5">
        <f t="shared" si="13"/>
        <v>199180</v>
      </c>
      <c r="L14" s="6">
        <f t="shared" si="11"/>
        <v>0.94623676346931307</v>
      </c>
      <c r="M14" s="5"/>
      <c r="N14" s="5">
        <f t="shared" si="14"/>
        <v>11317</v>
      </c>
      <c r="O14" s="6">
        <f t="shared" si="12"/>
        <v>5.3763236530686896E-2</v>
      </c>
    </row>
    <row r="15" spans="1:15" x14ac:dyDescent="0.3">
      <c r="A15" s="1"/>
      <c r="B15" s="1"/>
      <c r="C15" s="5"/>
      <c r="D15" s="5"/>
      <c r="E15" s="5"/>
      <c r="F15" s="6"/>
      <c r="G15" s="5"/>
      <c r="H15" s="5"/>
      <c r="I15" s="6"/>
      <c r="J15" s="5"/>
      <c r="K15" s="5"/>
      <c r="L15" s="6"/>
      <c r="M15" s="5"/>
      <c r="N15" s="5"/>
      <c r="O15" s="6"/>
    </row>
    <row r="16" spans="1:15" x14ac:dyDescent="0.3">
      <c r="A16" s="7" t="s">
        <v>7</v>
      </c>
      <c r="B16" s="1"/>
      <c r="C16" s="5">
        <f>SUM(C12:C14)</f>
        <v>1358920</v>
      </c>
      <c r="D16" s="5"/>
      <c r="E16" s="5">
        <f>SUM(E12:E14)</f>
        <v>1280784</v>
      </c>
      <c r="F16" s="6">
        <f t="shared" ref="F16" si="15">E16/C16</f>
        <v>0.94250139816913436</v>
      </c>
      <c r="G16" s="5"/>
      <c r="H16" s="5">
        <f>SUM(H12:H14)</f>
        <v>29879</v>
      </c>
      <c r="I16" s="6">
        <f t="shared" ref="I16" si="16">H16/C16</f>
        <v>2.1987313454802343E-2</v>
      </c>
      <c r="J16" s="5"/>
      <c r="K16" s="5">
        <f t="shared" ref="K16" si="17">E16+H16</f>
        <v>1310663</v>
      </c>
      <c r="L16" s="6">
        <f>K16/C16</f>
        <v>0.96448871162393668</v>
      </c>
      <c r="M16" s="5"/>
      <c r="N16" s="5">
        <f t="shared" ref="N16" si="18">C16-K16</f>
        <v>48257</v>
      </c>
      <c r="O16" s="6">
        <f t="shared" ref="O16" si="19">N16/C16</f>
        <v>3.5511288376063342E-2</v>
      </c>
    </row>
    <row r="17" spans="1:15" x14ac:dyDescent="0.3">
      <c r="A17" s="1"/>
      <c r="B17" s="1"/>
      <c r="C17" s="5"/>
      <c r="D17" s="5"/>
      <c r="E17" s="5"/>
      <c r="F17" s="6"/>
      <c r="G17" s="5"/>
      <c r="H17" s="5"/>
      <c r="I17" s="6"/>
      <c r="J17" s="5"/>
      <c r="K17" s="5"/>
      <c r="L17" s="6"/>
      <c r="M17" s="5"/>
      <c r="N17" s="5"/>
      <c r="O17" s="6"/>
    </row>
    <row r="18" spans="1:15" x14ac:dyDescent="0.3">
      <c r="A18" s="1"/>
      <c r="B18" s="1"/>
      <c r="C18" s="5"/>
      <c r="D18" s="5"/>
      <c r="E18" s="5"/>
      <c r="F18" s="6"/>
      <c r="G18" s="5"/>
      <c r="H18" s="5"/>
      <c r="I18" s="6"/>
      <c r="J18" s="5"/>
      <c r="K18" s="5"/>
      <c r="L18" s="6"/>
      <c r="M18" s="5"/>
      <c r="N18" s="5"/>
      <c r="O18" s="6"/>
    </row>
    <row r="19" spans="1:15" x14ac:dyDescent="0.3">
      <c r="A19" s="4">
        <v>43466</v>
      </c>
      <c r="B19" s="1"/>
      <c r="C19" s="5">
        <f>January!J4</f>
        <v>287566</v>
      </c>
      <c r="D19" s="5"/>
      <c r="E19" s="5">
        <f>January!G4</f>
        <v>265628</v>
      </c>
      <c r="F19" s="6">
        <f t="shared" ref="F19:F21" si="20">E19/C19</f>
        <v>0.92371142624649649</v>
      </c>
      <c r="G19" s="5"/>
      <c r="H19" s="5">
        <f>January!B4</f>
        <v>8944</v>
      </c>
      <c r="I19" s="6">
        <f t="shared" ref="I19:I21" si="21">H19/C19</f>
        <v>3.1102425182392913E-2</v>
      </c>
      <c r="J19" s="5"/>
      <c r="K19" s="5">
        <f>E19+H19</f>
        <v>274572</v>
      </c>
      <c r="L19" s="6">
        <f t="shared" ref="L19:L21" si="22">K19/C19</f>
        <v>0.95481385142888942</v>
      </c>
      <c r="M19" s="5"/>
      <c r="N19" s="5">
        <f>C19-K19</f>
        <v>12994</v>
      </c>
      <c r="O19" s="6">
        <f t="shared" ref="O19:O21" si="23">N19/C19</f>
        <v>4.5186148571110633E-2</v>
      </c>
    </row>
    <row r="20" spans="1:15" x14ac:dyDescent="0.3">
      <c r="A20" s="4">
        <v>43497</v>
      </c>
      <c r="B20" s="1"/>
      <c r="C20" s="5">
        <f>February!J4</f>
        <v>567103</v>
      </c>
      <c r="D20" s="5"/>
      <c r="E20" s="5">
        <f>February!G4</f>
        <v>539397</v>
      </c>
      <c r="F20" s="6">
        <f t="shared" si="20"/>
        <v>0.95114467742191455</v>
      </c>
      <c r="G20" s="5"/>
      <c r="H20" s="5">
        <f>February!B4</f>
        <v>10870</v>
      </c>
      <c r="I20" s="6">
        <f t="shared" si="21"/>
        <v>1.9167593893878183E-2</v>
      </c>
      <c r="J20" s="5"/>
      <c r="K20" s="5">
        <f t="shared" ref="K20:K21" si="24">E20+H20</f>
        <v>550267</v>
      </c>
      <c r="L20" s="6">
        <f t="shared" si="22"/>
        <v>0.97031227131579267</v>
      </c>
      <c r="M20" s="5"/>
      <c r="N20" s="5">
        <f t="shared" ref="N20:N21" si="25">C20-K20</f>
        <v>16836</v>
      </c>
      <c r="O20" s="6">
        <f t="shared" si="23"/>
        <v>2.9687728684207278E-2</v>
      </c>
    </row>
    <row r="21" spans="1:15" x14ac:dyDescent="0.3">
      <c r="A21" s="4">
        <v>43525</v>
      </c>
      <c r="B21" s="1"/>
      <c r="C21" s="5">
        <f>March!J4</f>
        <v>447679</v>
      </c>
      <c r="D21" s="5"/>
      <c r="E21" s="5">
        <f>March!G4</f>
        <v>420173</v>
      </c>
      <c r="F21" s="6">
        <f t="shared" si="20"/>
        <v>0.93855865475039035</v>
      </c>
      <c r="G21" s="5"/>
      <c r="H21" s="5">
        <f>March!B4</f>
        <v>10760</v>
      </c>
      <c r="I21" s="6">
        <f t="shared" si="21"/>
        <v>2.4035078705947788E-2</v>
      </c>
      <c r="J21" s="5"/>
      <c r="K21" s="5">
        <f t="shared" si="24"/>
        <v>430933</v>
      </c>
      <c r="L21" s="6">
        <f t="shared" si="22"/>
        <v>0.96259373345633814</v>
      </c>
      <c r="M21" s="5"/>
      <c r="N21" s="5">
        <f t="shared" si="25"/>
        <v>16746</v>
      </c>
      <c r="O21" s="6">
        <f t="shared" si="23"/>
        <v>3.7406266543661866E-2</v>
      </c>
    </row>
    <row r="22" spans="1:15" x14ac:dyDescent="0.3">
      <c r="A22" s="1"/>
      <c r="B22" s="1"/>
      <c r="C22" s="5"/>
      <c r="D22" s="5"/>
      <c r="E22" s="5"/>
      <c r="F22" s="6"/>
      <c r="G22" s="5"/>
      <c r="H22" s="5"/>
      <c r="I22" s="6"/>
      <c r="J22" s="5"/>
      <c r="K22" s="5"/>
      <c r="L22" s="6"/>
      <c r="M22" s="5"/>
      <c r="N22" s="5"/>
      <c r="O22" s="6"/>
    </row>
    <row r="23" spans="1:15" x14ac:dyDescent="0.3">
      <c r="A23" s="7" t="s">
        <v>7</v>
      </c>
      <c r="B23" s="1"/>
      <c r="C23" s="5">
        <f>SUM(C19:C21)</f>
        <v>1302348</v>
      </c>
      <c r="D23" s="5"/>
      <c r="E23" s="5">
        <f>SUM(E19:E21)</f>
        <v>1225198</v>
      </c>
      <c r="F23" s="6">
        <f t="shared" ref="F23" si="26">E23/C23</f>
        <v>0.94076084118837666</v>
      </c>
      <c r="G23" s="5"/>
      <c r="H23" s="5">
        <f>SUM(H19:H21)</f>
        <v>30574</v>
      </c>
      <c r="I23" s="6">
        <f t="shared" ref="I23" si="27">H23/C23</f>
        <v>2.347606016210721E-2</v>
      </c>
      <c r="J23" s="5"/>
      <c r="K23" s="5">
        <f t="shared" ref="K23" si="28">E23+H23</f>
        <v>1255772</v>
      </c>
      <c r="L23" s="6">
        <f>K23/C23</f>
        <v>0.9642369013504839</v>
      </c>
      <c r="M23" s="5"/>
      <c r="N23" s="5">
        <f t="shared" ref="N23" si="29">C23-K23</f>
        <v>46576</v>
      </c>
      <c r="O23" s="6">
        <f t="shared" ref="O23" si="30">N23/C23</f>
        <v>3.5763098649516108E-2</v>
      </c>
    </row>
    <row r="24" spans="1:15" x14ac:dyDescent="0.3">
      <c r="A24" s="1"/>
      <c r="B24" s="1"/>
      <c r="C24" s="5"/>
      <c r="D24" s="5"/>
      <c r="E24" s="5"/>
      <c r="F24" s="6"/>
      <c r="G24" s="5"/>
      <c r="H24" s="5"/>
      <c r="I24" s="6"/>
      <c r="J24" s="5"/>
      <c r="K24" s="5"/>
      <c r="L24" s="6"/>
      <c r="M24" s="5"/>
      <c r="N24" s="5"/>
      <c r="O24" s="6"/>
    </row>
    <row r="25" spans="1:15" x14ac:dyDescent="0.3">
      <c r="A25" s="1"/>
      <c r="B25" s="1"/>
      <c r="C25" s="5"/>
      <c r="D25" s="5"/>
      <c r="E25" s="5"/>
      <c r="F25" s="6"/>
      <c r="G25" s="5"/>
      <c r="H25" s="5"/>
      <c r="I25" s="6"/>
      <c r="J25" s="5"/>
      <c r="K25" s="5"/>
      <c r="L25" s="6"/>
      <c r="M25" s="5"/>
      <c r="N25" s="5"/>
      <c r="O25" s="6"/>
    </row>
    <row r="26" spans="1:15" x14ac:dyDescent="0.3">
      <c r="A26" s="4">
        <v>43556</v>
      </c>
      <c r="B26" s="1"/>
      <c r="C26" s="5">
        <f>April!J4</f>
        <v>575935</v>
      </c>
      <c r="D26" s="5"/>
      <c r="E26" s="5">
        <f>April!G4</f>
        <v>545292</v>
      </c>
      <c r="F26" s="6">
        <f t="shared" ref="F26:F28" si="31">E26/C26</f>
        <v>0.94679434311163591</v>
      </c>
      <c r="G26" s="5"/>
      <c r="H26" s="5">
        <f>April!B4</f>
        <v>11681</v>
      </c>
      <c r="I26" s="6">
        <f t="shared" ref="I26:I28" si="32">H26/C26</f>
        <v>2.0281802633977792E-2</v>
      </c>
      <c r="J26" s="5"/>
      <c r="K26" s="5">
        <f>E26+H26</f>
        <v>556973</v>
      </c>
      <c r="L26" s="6">
        <f t="shared" ref="L26:L28" si="33">K26/C26</f>
        <v>0.96707614574561362</v>
      </c>
      <c r="M26" s="5"/>
      <c r="N26" s="5">
        <f>C26-K26</f>
        <v>18962</v>
      </c>
      <c r="O26" s="6">
        <f t="shared" ref="O26:O28" si="34">N26/C26</f>
        <v>3.2923854254386348E-2</v>
      </c>
    </row>
    <row r="27" spans="1:15" x14ac:dyDescent="0.3">
      <c r="A27" s="4">
        <v>43586</v>
      </c>
      <c r="B27" s="1"/>
      <c r="C27" s="5" t="e">
        <f>May!J4</f>
        <v>#DIV/0!</v>
      </c>
      <c r="D27" s="5"/>
      <c r="E27" s="5" t="e">
        <f>May!G4</f>
        <v>#DIV/0!</v>
      </c>
      <c r="F27" s="6" t="e">
        <f t="shared" si="31"/>
        <v>#DIV/0!</v>
      </c>
      <c r="G27" s="5"/>
      <c r="H27" s="5" t="e">
        <f>May!B4</f>
        <v>#DIV/0!</v>
      </c>
      <c r="I27" s="6" t="e">
        <f t="shared" si="32"/>
        <v>#DIV/0!</v>
      </c>
      <c r="J27" s="5"/>
      <c r="K27" s="5" t="e">
        <f t="shared" ref="K27:K28" si="35">E27+H27</f>
        <v>#DIV/0!</v>
      </c>
      <c r="L27" s="6" t="e">
        <f t="shared" si="33"/>
        <v>#DIV/0!</v>
      </c>
      <c r="M27" s="5"/>
      <c r="N27" s="5" t="e">
        <f t="shared" ref="N27:N28" si="36">C27-K27</f>
        <v>#DIV/0!</v>
      </c>
      <c r="O27" s="6" t="e">
        <f t="shared" si="34"/>
        <v>#DIV/0!</v>
      </c>
    </row>
    <row r="28" spans="1:15" x14ac:dyDescent="0.3">
      <c r="A28" s="4">
        <v>43617</v>
      </c>
      <c r="B28" s="1"/>
      <c r="C28" s="5" t="e">
        <f>June!J4</f>
        <v>#DIV/0!</v>
      </c>
      <c r="D28" s="5"/>
      <c r="E28" s="5" t="e">
        <f>June!G4</f>
        <v>#DIV/0!</v>
      </c>
      <c r="F28" s="6" t="e">
        <f t="shared" si="31"/>
        <v>#DIV/0!</v>
      </c>
      <c r="G28" s="5"/>
      <c r="H28" s="5" t="e">
        <f>June!B4</f>
        <v>#DIV/0!</v>
      </c>
      <c r="I28" s="6" t="e">
        <f t="shared" si="32"/>
        <v>#DIV/0!</v>
      </c>
      <c r="J28" s="5"/>
      <c r="K28" s="5" t="e">
        <f t="shared" si="35"/>
        <v>#DIV/0!</v>
      </c>
      <c r="L28" s="6" t="e">
        <f t="shared" si="33"/>
        <v>#DIV/0!</v>
      </c>
      <c r="M28" s="5"/>
      <c r="N28" s="5" t="e">
        <f t="shared" si="36"/>
        <v>#DIV/0!</v>
      </c>
      <c r="O28" s="6" t="e">
        <f t="shared" si="34"/>
        <v>#DIV/0!</v>
      </c>
    </row>
    <row r="29" spans="1:15" x14ac:dyDescent="0.3">
      <c r="A29" s="1"/>
      <c r="B29" s="1"/>
      <c r="C29" s="5"/>
      <c r="D29" s="5"/>
      <c r="E29" s="5"/>
      <c r="F29" s="6"/>
      <c r="G29" s="5"/>
      <c r="H29" s="5"/>
      <c r="I29" s="6"/>
      <c r="J29" s="5"/>
      <c r="K29" s="5"/>
      <c r="L29" s="6"/>
      <c r="M29" s="5"/>
      <c r="N29" s="5"/>
      <c r="O29" s="6"/>
    </row>
    <row r="30" spans="1:15" x14ac:dyDescent="0.3">
      <c r="A30" s="7" t="s">
        <v>7</v>
      </c>
      <c r="B30" s="1"/>
      <c r="C30" s="5" t="e">
        <f>SUM(C26:C28)</f>
        <v>#DIV/0!</v>
      </c>
      <c r="D30" s="5"/>
      <c r="E30" s="5" t="e">
        <f>SUM(E26:E28)</f>
        <v>#DIV/0!</v>
      </c>
      <c r="F30" s="6" t="e">
        <f t="shared" ref="F30" si="37">E30/C30</f>
        <v>#DIV/0!</v>
      </c>
      <c r="G30" s="5"/>
      <c r="H30" s="5" t="e">
        <f>SUM(H26:H28)</f>
        <v>#DIV/0!</v>
      </c>
      <c r="I30" s="6" t="e">
        <f t="shared" ref="I30" si="38">H30/C30</f>
        <v>#DIV/0!</v>
      </c>
      <c r="J30" s="5"/>
      <c r="K30" s="5" t="e">
        <f t="shared" ref="K30" si="39">E30+H30</f>
        <v>#DIV/0!</v>
      </c>
      <c r="L30" s="6" t="e">
        <f>K30/C30</f>
        <v>#DIV/0!</v>
      </c>
      <c r="M30" s="5"/>
      <c r="N30" s="5" t="e">
        <f t="shared" ref="N30" si="40">C30-K30</f>
        <v>#DIV/0!</v>
      </c>
      <c r="O30" s="6" t="e">
        <f t="shared" ref="O30" si="41">N30/C30</f>
        <v>#DIV/0!</v>
      </c>
    </row>
    <row r="31" spans="1:15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x14ac:dyDescent="0.3">
      <c r="A33" s="8" t="s">
        <v>8</v>
      </c>
      <c r="B33" s="1"/>
      <c r="C33" s="5" t="e">
        <f>SUM(C9,C16,C23,C30)</f>
        <v>#DIV/0!</v>
      </c>
      <c r="D33" s="1"/>
      <c r="E33" s="5"/>
      <c r="F33" s="9"/>
      <c r="G33" s="1"/>
      <c r="H33" s="5"/>
      <c r="I33" s="9"/>
      <c r="J33" s="1"/>
      <c r="K33" s="5"/>
      <c r="L33" s="9"/>
      <c r="M33" s="1"/>
      <c r="N33" s="5"/>
      <c r="O33" s="9"/>
    </row>
  </sheetData>
  <mergeCells count="5">
    <mergeCell ref="E3:F3"/>
    <mergeCell ref="H3:I3"/>
    <mergeCell ref="K3:L3"/>
    <mergeCell ref="N3:O3"/>
    <mergeCell ref="A1:O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4"/>
  <sheetViews>
    <sheetView topLeftCell="A22" workbookViewId="0">
      <selection activeCell="L47" sqref="L47"/>
    </sheetView>
  </sheetViews>
  <sheetFormatPr defaultRowHeight="14.4" x14ac:dyDescent="0.3"/>
  <cols>
    <col min="2" max="2" width="11.21875" bestFit="1" customWidth="1"/>
  </cols>
  <sheetData>
    <row r="2" spans="1:10" ht="15" thickBot="1" x14ac:dyDescent="0.35"/>
    <row r="3" spans="1:10" ht="15" thickBot="1" x14ac:dyDescent="0.35">
      <c r="B3" s="10" t="s">
        <v>9</v>
      </c>
      <c r="C3" s="11" t="s">
        <v>10</v>
      </c>
      <c r="D3" s="11" t="s">
        <v>11</v>
      </c>
      <c r="E3" s="11" t="s">
        <v>12</v>
      </c>
      <c r="F3" s="11" t="s">
        <v>13</v>
      </c>
      <c r="G3" s="11" t="s">
        <v>14</v>
      </c>
      <c r="H3" s="11" t="s">
        <v>15</v>
      </c>
      <c r="I3" s="12" t="s">
        <v>16</v>
      </c>
      <c r="J3" s="13" t="s">
        <v>17</v>
      </c>
    </row>
    <row r="4" spans="1:10" ht="15" thickBot="1" x14ac:dyDescent="0.35">
      <c r="B4" s="14">
        <f>B54</f>
        <v>8383</v>
      </c>
      <c r="C4" s="15">
        <f t="shared" ref="C4:J4" si="0">C54</f>
        <v>3693</v>
      </c>
      <c r="D4" s="15">
        <f t="shared" si="0"/>
        <v>5047</v>
      </c>
      <c r="E4" s="15">
        <f t="shared" si="0"/>
        <v>1187</v>
      </c>
      <c r="F4" s="15">
        <f t="shared" si="0"/>
        <v>1411</v>
      </c>
      <c r="G4" s="15">
        <f t="shared" si="0"/>
        <v>69012</v>
      </c>
      <c r="H4" s="15">
        <f t="shared" si="0"/>
        <v>217</v>
      </c>
      <c r="I4" s="16">
        <f t="shared" si="0"/>
        <v>509</v>
      </c>
      <c r="J4" s="17">
        <f t="shared" si="0"/>
        <v>89459</v>
      </c>
    </row>
    <row r="5" spans="1:10" ht="15" thickBot="1" x14ac:dyDescent="0.35"/>
    <row r="6" spans="1:10" ht="15" thickBot="1" x14ac:dyDescent="0.35">
      <c r="A6" s="18" t="s">
        <v>18</v>
      </c>
      <c r="B6" s="10" t="s">
        <v>9</v>
      </c>
      <c r="C6" s="11" t="s">
        <v>10</v>
      </c>
      <c r="D6" s="11" t="s">
        <v>11</v>
      </c>
      <c r="E6" s="11" t="s">
        <v>12</v>
      </c>
      <c r="F6" s="11" t="s">
        <v>13</v>
      </c>
      <c r="G6" s="11" t="s">
        <v>14</v>
      </c>
      <c r="H6" s="11" t="s">
        <v>15</v>
      </c>
      <c r="I6" s="12" t="s">
        <v>16</v>
      </c>
      <c r="J6" s="13" t="s">
        <v>17</v>
      </c>
    </row>
    <row r="7" spans="1:10" x14ac:dyDescent="0.3">
      <c r="A7" s="19">
        <v>10</v>
      </c>
      <c r="B7" s="20">
        <v>1312</v>
      </c>
      <c r="C7" s="21">
        <v>807</v>
      </c>
      <c r="D7" s="21">
        <v>658</v>
      </c>
      <c r="E7" s="21">
        <v>251</v>
      </c>
      <c r="F7" s="21">
        <v>192</v>
      </c>
      <c r="G7" s="21">
        <v>4443</v>
      </c>
      <c r="H7" s="21">
        <v>25</v>
      </c>
      <c r="I7" s="22">
        <v>89</v>
      </c>
      <c r="J7" s="23">
        <f>SUM(B7:I7)</f>
        <v>7777</v>
      </c>
    </row>
    <row r="8" spans="1:10" x14ac:dyDescent="0.3">
      <c r="A8" s="19">
        <v>11</v>
      </c>
      <c r="B8" s="24">
        <v>0</v>
      </c>
      <c r="C8" s="25">
        <v>0</v>
      </c>
      <c r="D8" s="25">
        <v>0</v>
      </c>
      <c r="E8" s="25">
        <v>0</v>
      </c>
      <c r="F8" s="25">
        <v>0</v>
      </c>
      <c r="G8" s="25">
        <v>0</v>
      </c>
      <c r="H8" s="25">
        <v>0</v>
      </c>
      <c r="I8" s="26">
        <v>0</v>
      </c>
      <c r="J8" s="27">
        <f t="shared" ref="J8:J53" si="1">SUM(B8:I8)</f>
        <v>0</v>
      </c>
    </row>
    <row r="9" spans="1:10" x14ac:dyDescent="0.3">
      <c r="A9" s="19">
        <v>12</v>
      </c>
      <c r="B9" s="24">
        <v>1089</v>
      </c>
      <c r="C9" s="25">
        <v>506</v>
      </c>
      <c r="D9" s="25">
        <v>547</v>
      </c>
      <c r="E9" s="25">
        <v>239</v>
      </c>
      <c r="F9" s="25">
        <v>137</v>
      </c>
      <c r="G9" s="25">
        <v>3485</v>
      </c>
      <c r="H9" s="25">
        <v>29</v>
      </c>
      <c r="I9" s="26">
        <v>49</v>
      </c>
      <c r="J9" s="27">
        <f t="shared" si="1"/>
        <v>6081</v>
      </c>
    </row>
    <row r="10" spans="1:10" x14ac:dyDescent="0.3">
      <c r="A10" s="19">
        <v>13</v>
      </c>
      <c r="B10" s="24">
        <v>0</v>
      </c>
      <c r="C10" s="25">
        <v>0</v>
      </c>
      <c r="D10" s="25">
        <v>0</v>
      </c>
      <c r="E10" s="25">
        <v>0</v>
      </c>
      <c r="F10" s="25">
        <v>0</v>
      </c>
      <c r="G10" s="25">
        <v>0</v>
      </c>
      <c r="H10" s="25">
        <v>0</v>
      </c>
      <c r="I10" s="26">
        <v>0</v>
      </c>
      <c r="J10" s="27">
        <f t="shared" si="1"/>
        <v>0</v>
      </c>
    </row>
    <row r="11" spans="1:10" x14ac:dyDescent="0.3">
      <c r="A11" s="19">
        <v>20</v>
      </c>
      <c r="B11" s="24">
        <v>596</v>
      </c>
      <c r="C11" s="25">
        <v>228</v>
      </c>
      <c r="D11" s="25">
        <v>434</v>
      </c>
      <c r="E11" s="25">
        <v>45</v>
      </c>
      <c r="F11" s="25">
        <v>40</v>
      </c>
      <c r="G11" s="25">
        <v>2002</v>
      </c>
      <c r="H11" s="25">
        <v>9</v>
      </c>
      <c r="I11" s="26">
        <v>50</v>
      </c>
      <c r="J11" s="27">
        <f t="shared" si="1"/>
        <v>3404</v>
      </c>
    </row>
    <row r="12" spans="1:10" x14ac:dyDescent="0.3">
      <c r="A12" s="19">
        <v>21</v>
      </c>
      <c r="B12" s="24">
        <v>587</v>
      </c>
      <c r="C12" s="25">
        <v>101</v>
      </c>
      <c r="D12" s="25">
        <v>270</v>
      </c>
      <c r="E12" s="25">
        <v>13</v>
      </c>
      <c r="F12" s="25">
        <v>62</v>
      </c>
      <c r="G12" s="25">
        <v>3985</v>
      </c>
      <c r="H12" s="25">
        <v>3</v>
      </c>
      <c r="I12" s="26">
        <v>22</v>
      </c>
      <c r="J12" s="27">
        <f t="shared" si="1"/>
        <v>5043</v>
      </c>
    </row>
    <row r="13" spans="1:10" x14ac:dyDescent="0.3">
      <c r="A13" s="19">
        <v>22</v>
      </c>
      <c r="B13" s="24">
        <v>0</v>
      </c>
      <c r="C13" s="25">
        <v>0</v>
      </c>
      <c r="D13" s="25">
        <v>0</v>
      </c>
      <c r="E13" s="25">
        <v>0</v>
      </c>
      <c r="F13" s="25">
        <v>0</v>
      </c>
      <c r="G13" s="25">
        <v>0</v>
      </c>
      <c r="H13" s="25">
        <v>0</v>
      </c>
      <c r="I13" s="26">
        <v>0</v>
      </c>
      <c r="J13" s="27">
        <f t="shared" si="1"/>
        <v>0</v>
      </c>
    </row>
    <row r="14" spans="1:10" x14ac:dyDescent="0.3">
      <c r="A14" s="19">
        <v>23</v>
      </c>
      <c r="B14" s="24">
        <v>0</v>
      </c>
      <c r="C14" s="25">
        <v>0</v>
      </c>
      <c r="D14" s="25">
        <v>0</v>
      </c>
      <c r="E14" s="25">
        <v>0</v>
      </c>
      <c r="F14" s="25">
        <v>0</v>
      </c>
      <c r="G14" s="25">
        <v>0</v>
      </c>
      <c r="H14" s="25">
        <v>0</v>
      </c>
      <c r="I14" s="26">
        <v>0</v>
      </c>
      <c r="J14" s="27">
        <f t="shared" si="1"/>
        <v>0</v>
      </c>
    </row>
    <row r="15" spans="1:10" x14ac:dyDescent="0.3">
      <c r="A15" s="19">
        <v>25</v>
      </c>
      <c r="B15" s="24">
        <v>0</v>
      </c>
      <c r="C15" s="25">
        <v>0</v>
      </c>
      <c r="D15" s="25">
        <v>0</v>
      </c>
      <c r="E15" s="25">
        <v>0</v>
      </c>
      <c r="F15" s="25">
        <v>0</v>
      </c>
      <c r="G15" s="25">
        <v>0</v>
      </c>
      <c r="H15" s="25">
        <v>0</v>
      </c>
      <c r="I15" s="26">
        <v>0</v>
      </c>
      <c r="J15" s="27">
        <f t="shared" si="1"/>
        <v>0</v>
      </c>
    </row>
    <row r="16" spans="1:10" x14ac:dyDescent="0.3">
      <c r="A16" s="19">
        <v>26</v>
      </c>
      <c r="B16" s="24">
        <v>0</v>
      </c>
      <c r="C16" s="25">
        <v>0</v>
      </c>
      <c r="D16" s="25">
        <v>0</v>
      </c>
      <c r="E16" s="25">
        <v>0</v>
      </c>
      <c r="F16" s="25">
        <v>0</v>
      </c>
      <c r="G16" s="25">
        <v>0</v>
      </c>
      <c r="H16" s="25">
        <v>0</v>
      </c>
      <c r="I16" s="26">
        <v>0</v>
      </c>
      <c r="J16" s="27">
        <f t="shared" si="1"/>
        <v>0</v>
      </c>
    </row>
    <row r="17" spans="1:10" x14ac:dyDescent="0.3">
      <c r="A17" s="19">
        <v>27</v>
      </c>
      <c r="B17" s="24">
        <v>948</v>
      </c>
      <c r="C17" s="25">
        <v>201</v>
      </c>
      <c r="D17" s="25">
        <v>582</v>
      </c>
      <c r="E17" s="25">
        <v>31</v>
      </c>
      <c r="F17" s="25">
        <v>196</v>
      </c>
      <c r="G17" s="25">
        <v>4612</v>
      </c>
      <c r="H17" s="25">
        <v>14</v>
      </c>
      <c r="I17" s="26">
        <v>14</v>
      </c>
      <c r="J17" s="27">
        <f t="shared" si="1"/>
        <v>6598</v>
      </c>
    </row>
    <row r="18" spans="1:10" x14ac:dyDescent="0.3">
      <c r="A18" s="19">
        <v>28</v>
      </c>
      <c r="B18" s="24">
        <v>0</v>
      </c>
      <c r="C18" s="25">
        <v>0</v>
      </c>
      <c r="D18" s="25">
        <v>0</v>
      </c>
      <c r="E18" s="25">
        <v>0</v>
      </c>
      <c r="F18" s="25">
        <v>0</v>
      </c>
      <c r="G18" s="25">
        <v>0</v>
      </c>
      <c r="H18" s="25">
        <v>0</v>
      </c>
      <c r="I18" s="26">
        <v>0</v>
      </c>
      <c r="J18" s="27">
        <f t="shared" si="1"/>
        <v>0</v>
      </c>
    </row>
    <row r="19" spans="1:10" x14ac:dyDescent="0.3">
      <c r="A19" s="19">
        <v>29</v>
      </c>
      <c r="B19" s="24">
        <v>0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6">
        <v>0</v>
      </c>
      <c r="J19" s="27">
        <f t="shared" si="1"/>
        <v>0</v>
      </c>
    </row>
    <row r="20" spans="1:10" x14ac:dyDescent="0.3">
      <c r="A20" s="19">
        <v>30</v>
      </c>
      <c r="B20" s="24">
        <v>1758</v>
      </c>
      <c r="C20" s="25">
        <v>405</v>
      </c>
      <c r="D20" s="25">
        <v>906</v>
      </c>
      <c r="E20" s="25">
        <v>80</v>
      </c>
      <c r="F20" s="25">
        <v>178</v>
      </c>
      <c r="G20" s="25">
        <v>11037</v>
      </c>
      <c r="H20" s="25">
        <v>11</v>
      </c>
      <c r="I20" s="26">
        <v>22</v>
      </c>
      <c r="J20" s="27">
        <f t="shared" si="1"/>
        <v>14397</v>
      </c>
    </row>
    <row r="21" spans="1:10" x14ac:dyDescent="0.3">
      <c r="A21" s="19">
        <v>31</v>
      </c>
      <c r="B21" s="24">
        <v>0</v>
      </c>
      <c r="C21" s="25">
        <v>0</v>
      </c>
      <c r="D21" s="25">
        <v>0</v>
      </c>
      <c r="E21" s="25">
        <v>0</v>
      </c>
      <c r="F21" s="25">
        <v>0</v>
      </c>
      <c r="G21" s="25">
        <v>0</v>
      </c>
      <c r="H21" s="25">
        <v>0</v>
      </c>
      <c r="I21" s="26">
        <v>0</v>
      </c>
      <c r="J21" s="27">
        <f t="shared" si="1"/>
        <v>0</v>
      </c>
    </row>
    <row r="22" spans="1:10" x14ac:dyDescent="0.3">
      <c r="A22" s="19">
        <v>32</v>
      </c>
      <c r="B22" s="24">
        <v>0</v>
      </c>
      <c r="C22" s="25">
        <v>0</v>
      </c>
      <c r="D22" s="25">
        <v>0</v>
      </c>
      <c r="E22" s="25">
        <v>0</v>
      </c>
      <c r="F22" s="25">
        <v>0</v>
      </c>
      <c r="G22" s="25">
        <v>0</v>
      </c>
      <c r="H22" s="25">
        <v>0</v>
      </c>
      <c r="I22" s="26">
        <v>0</v>
      </c>
      <c r="J22" s="27">
        <f t="shared" si="1"/>
        <v>0</v>
      </c>
    </row>
    <row r="23" spans="1:10" x14ac:dyDescent="0.3">
      <c r="A23" s="19">
        <v>40</v>
      </c>
      <c r="B23" s="24">
        <v>522</v>
      </c>
      <c r="C23" s="25">
        <v>110</v>
      </c>
      <c r="D23" s="25">
        <v>330</v>
      </c>
      <c r="E23" s="25">
        <v>24</v>
      </c>
      <c r="F23" s="25">
        <v>78</v>
      </c>
      <c r="G23" s="25">
        <v>4852</v>
      </c>
      <c r="H23" s="25">
        <v>3</v>
      </c>
      <c r="I23" s="26">
        <v>10</v>
      </c>
      <c r="J23" s="27">
        <f t="shared" si="1"/>
        <v>5929</v>
      </c>
    </row>
    <row r="24" spans="1:10" x14ac:dyDescent="0.3">
      <c r="A24" s="19">
        <v>41</v>
      </c>
      <c r="B24" s="24">
        <v>0</v>
      </c>
      <c r="C24" s="25">
        <v>0</v>
      </c>
      <c r="D24" s="25">
        <v>0</v>
      </c>
      <c r="E24" s="25">
        <v>0</v>
      </c>
      <c r="F24" s="25">
        <v>0</v>
      </c>
      <c r="G24" s="25">
        <v>0</v>
      </c>
      <c r="H24" s="25">
        <v>0</v>
      </c>
      <c r="I24" s="26">
        <v>0</v>
      </c>
      <c r="J24" s="27">
        <f t="shared" si="1"/>
        <v>0</v>
      </c>
    </row>
    <row r="25" spans="1:10" x14ac:dyDescent="0.3">
      <c r="A25" s="19">
        <v>42</v>
      </c>
      <c r="B25" s="24">
        <v>0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6">
        <v>0</v>
      </c>
      <c r="J25" s="27">
        <f t="shared" si="1"/>
        <v>0</v>
      </c>
    </row>
    <row r="26" spans="1:10" x14ac:dyDescent="0.3">
      <c r="A26" s="19">
        <v>50</v>
      </c>
      <c r="B26" s="24">
        <v>0</v>
      </c>
      <c r="C26" s="25">
        <v>0</v>
      </c>
      <c r="D26" s="25">
        <v>0</v>
      </c>
      <c r="E26" s="25">
        <v>0</v>
      </c>
      <c r="F26" s="25">
        <v>0</v>
      </c>
      <c r="G26" s="25">
        <v>0</v>
      </c>
      <c r="H26" s="25">
        <v>0</v>
      </c>
      <c r="I26" s="26">
        <v>0</v>
      </c>
      <c r="J26" s="27">
        <f t="shared" si="1"/>
        <v>0</v>
      </c>
    </row>
    <row r="27" spans="1:10" x14ac:dyDescent="0.3">
      <c r="A27" s="19">
        <v>52</v>
      </c>
      <c r="B27" s="24">
        <v>0</v>
      </c>
      <c r="C27" s="25">
        <v>0</v>
      </c>
      <c r="D27" s="25">
        <v>0</v>
      </c>
      <c r="E27" s="25">
        <v>0</v>
      </c>
      <c r="F27" s="25">
        <v>0</v>
      </c>
      <c r="G27" s="25">
        <v>0</v>
      </c>
      <c r="H27" s="25">
        <v>0</v>
      </c>
      <c r="I27" s="26">
        <v>0</v>
      </c>
      <c r="J27" s="27">
        <f t="shared" si="1"/>
        <v>0</v>
      </c>
    </row>
    <row r="28" spans="1:10" x14ac:dyDescent="0.3">
      <c r="A28" s="19">
        <v>60</v>
      </c>
      <c r="B28" s="24">
        <v>203</v>
      </c>
      <c r="C28" s="25">
        <v>129</v>
      </c>
      <c r="D28" s="25">
        <v>172</v>
      </c>
      <c r="E28" s="25">
        <v>45</v>
      </c>
      <c r="F28" s="25">
        <v>33</v>
      </c>
      <c r="G28" s="25">
        <v>3340</v>
      </c>
      <c r="H28" s="25">
        <v>56</v>
      </c>
      <c r="I28" s="26">
        <v>34</v>
      </c>
      <c r="J28" s="27">
        <f t="shared" si="1"/>
        <v>4012</v>
      </c>
    </row>
    <row r="29" spans="1:10" x14ac:dyDescent="0.3">
      <c r="A29" s="19">
        <v>61</v>
      </c>
      <c r="B29" s="24">
        <v>0</v>
      </c>
      <c r="C29" s="25">
        <v>0</v>
      </c>
      <c r="D29" s="25">
        <v>0</v>
      </c>
      <c r="E29" s="25">
        <v>0</v>
      </c>
      <c r="F29" s="25">
        <v>0</v>
      </c>
      <c r="G29" s="25">
        <v>0</v>
      </c>
      <c r="H29" s="25">
        <v>0</v>
      </c>
      <c r="I29" s="26">
        <v>0</v>
      </c>
      <c r="J29" s="27">
        <f t="shared" si="1"/>
        <v>0</v>
      </c>
    </row>
    <row r="30" spans="1:10" x14ac:dyDescent="0.3">
      <c r="A30" s="19">
        <v>62</v>
      </c>
      <c r="B30" s="24">
        <v>0</v>
      </c>
      <c r="C30" s="25">
        <v>0</v>
      </c>
      <c r="D30" s="25">
        <v>0</v>
      </c>
      <c r="E30" s="25">
        <v>0</v>
      </c>
      <c r="F30" s="25">
        <v>0</v>
      </c>
      <c r="G30" s="25">
        <v>0</v>
      </c>
      <c r="H30" s="25">
        <v>0</v>
      </c>
      <c r="I30" s="26">
        <v>0</v>
      </c>
      <c r="J30" s="27">
        <f t="shared" si="1"/>
        <v>0</v>
      </c>
    </row>
    <row r="31" spans="1:10" x14ac:dyDescent="0.3">
      <c r="A31" s="19">
        <v>70</v>
      </c>
      <c r="B31" s="24">
        <v>0</v>
      </c>
      <c r="C31" s="25">
        <v>0</v>
      </c>
      <c r="D31" s="25">
        <v>0</v>
      </c>
      <c r="E31" s="25">
        <v>0</v>
      </c>
      <c r="F31" s="25">
        <v>0</v>
      </c>
      <c r="G31" s="25">
        <v>0</v>
      </c>
      <c r="H31" s="25">
        <v>0</v>
      </c>
      <c r="I31" s="26">
        <v>0</v>
      </c>
      <c r="J31" s="27">
        <f t="shared" si="1"/>
        <v>0</v>
      </c>
    </row>
    <row r="32" spans="1:10" x14ac:dyDescent="0.3">
      <c r="A32" s="19">
        <v>71</v>
      </c>
      <c r="B32" s="24">
        <v>0</v>
      </c>
      <c r="C32" s="25">
        <v>0</v>
      </c>
      <c r="D32" s="25">
        <v>0</v>
      </c>
      <c r="E32" s="25">
        <v>0</v>
      </c>
      <c r="F32" s="25">
        <v>0</v>
      </c>
      <c r="G32" s="25">
        <v>0</v>
      </c>
      <c r="H32" s="25">
        <v>0</v>
      </c>
      <c r="I32" s="26">
        <v>0</v>
      </c>
      <c r="J32" s="27">
        <f t="shared" si="1"/>
        <v>0</v>
      </c>
    </row>
    <row r="33" spans="1:10" x14ac:dyDescent="0.3">
      <c r="A33" s="19">
        <v>72</v>
      </c>
      <c r="B33" s="24">
        <v>0</v>
      </c>
      <c r="C33" s="25">
        <v>0</v>
      </c>
      <c r="D33" s="25">
        <v>0</v>
      </c>
      <c r="E33" s="25">
        <v>0</v>
      </c>
      <c r="F33" s="25">
        <v>0</v>
      </c>
      <c r="G33" s="25">
        <v>0</v>
      </c>
      <c r="H33" s="25">
        <v>0</v>
      </c>
      <c r="I33" s="26">
        <v>0</v>
      </c>
      <c r="J33" s="27">
        <f t="shared" si="1"/>
        <v>0</v>
      </c>
    </row>
    <row r="34" spans="1:10" x14ac:dyDescent="0.3">
      <c r="A34" s="19">
        <v>75</v>
      </c>
      <c r="B34" s="24">
        <v>0</v>
      </c>
      <c r="C34" s="25">
        <v>0</v>
      </c>
      <c r="D34" s="25">
        <v>0</v>
      </c>
      <c r="E34" s="25">
        <v>0</v>
      </c>
      <c r="F34" s="25">
        <v>0</v>
      </c>
      <c r="G34" s="25">
        <v>0</v>
      </c>
      <c r="H34" s="25">
        <v>0</v>
      </c>
      <c r="I34" s="26">
        <v>0</v>
      </c>
      <c r="J34" s="27">
        <f t="shared" si="1"/>
        <v>0</v>
      </c>
    </row>
    <row r="35" spans="1:10" x14ac:dyDescent="0.3">
      <c r="A35" s="19">
        <v>80</v>
      </c>
      <c r="B35" s="24">
        <v>692</v>
      </c>
      <c r="C35" s="25">
        <v>116</v>
      </c>
      <c r="D35" s="25">
        <v>371</v>
      </c>
      <c r="E35" s="25">
        <v>12</v>
      </c>
      <c r="F35" s="25">
        <v>15</v>
      </c>
      <c r="G35" s="25">
        <v>1734</v>
      </c>
      <c r="H35" s="25">
        <v>47</v>
      </c>
      <c r="I35" s="26">
        <v>14</v>
      </c>
      <c r="J35" s="27">
        <f t="shared" si="1"/>
        <v>3001</v>
      </c>
    </row>
    <row r="36" spans="1:10" x14ac:dyDescent="0.3">
      <c r="A36" s="19">
        <v>81</v>
      </c>
      <c r="B36" s="24">
        <v>0</v>
      </c>
      <c r="C36" s="25">
        <v>0</v>
      </c>
      <c r="D36" s="25">
        <v>0</v>
      </c>
      <c r="E36" s="25">
        <v>0</v>
      </c>
      <c r="F36" s="25">
        <v>0</v>
      </c>
      <c r="G36" s="25">
        <v>0</v>
      </c>
      <c r="H36" s="25">
        <v>0</v>
      </c>
      <c r="I36" s="26">
        <v>0</v>
      </c>
      <c r="J36" s="27">
        <f t="shared" si="1"/>
        <v>0</v>
      </c>
    </row>
    <row r="37" spans="1:10" x14ac:dyDescent="0.3">
      <c r="A37" s="19">
        <v>82</v>
      </c>
      <c r="B37" s="24">
        <v>0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6">
        <v>0</v>
      </c>
      <c r="J37" s="27">
        <f t="shared" si="1"/>
        <v>0</v>
      </c>
    </row>
    <row r="38" spans="1:10" x14ac:dyDescent="0.3">
      <c r="A38" s="19">
        <v>90</v>
      </c>
      <c r="B38" s="24">
        <v>0</v>
      </c>
      <c r="C38" s="25">
        <v>0</v>
      </c>
      <c r="D38" s="25">
        <v>0</v>
      </c>
      <c r="E38" s="25">
        <v>0</v>
      </c>
      <c r="F38" s="25">
        <v>0</v>
      </c>
      <c r="G38" s="25">
        <v>0</v>
      </c>
      <c r="H38" s="25">
        <v>0</v>
      </c>
      <c r="I38" s="26">
        <v>0</v>
      </c>
      <c r="J38" s="27">
        <f t="shared" si="1"/>
        <v>0</v>
      </c>
    </row>
    <row r="39" spans="1:10" x14ac:dyDescent="0.3">
      <c r="A39" s="19">
        <v>91</v>
      </c>
      <c r="B39" s="24">
        <v>0</v>
      </c>
      <c r="C39" s="25">
        <v>0</v>
      </c>
      <c r="D39" s="25">
        <v>0</v>
      </c>
      <c r="E39" s="25">
        <v>0</v>
      </c>
      <c r="F39" s="25">
        <v>0</v>
      </c>
      <c r="G39" s="25">
        <v>0</v>
      </c>
      <c r="H39" s="25">
        <v>0</v>
      </c>
      <c r="I39" s="26">
        <v>0</v>
      </c>
      <c r="J39" s="27">
        <f t="shared" si="1"/>
        <v>0</v>
      </c>
    </row>
    <row r="40" spans="1:10" x14ac:dyDescent="0.3">
      <c r="A40" s="19">
        <v>92</v>
      </c>
      <c r="B40" s="24">
        <v>0</v>
      </c>
      <c r="C40" s="25">
        <v>0</v>
      </c>
      <c r="D40" s="25">
        <v>0</v>
      </c>
      <c r="E40" s="25">
        <v>0</v>
      </c>
      <c r="F40" s="25">
        <v>0</v>
      </c>
      <c r="G40" s="25">
        <v>0</v>
      </c>
      <c r="H40" s="25">
        <v>0</v>
      </c>
      <c r="I40" s="26">
        <v>0</v>
      </c>
      <c r="J40" s="27">
        <f t="shared" si="1"/>
        <v>0</v>
      </c>
    </row>
    <row r="41" spans="1:10" x14ac:dyDescent="0.3">
      <c r="A41" s="19">
        <v>95</v>
      </c>
      <c r="B41" s="24">
        <v>0</v>
      </c>
      <c r="C41" s="25">
        <v>0</v>
      </c>
      <c r="D41" s="25">
        <v>0</v>
      </c>
      <c r="E41" s="25">
        <v>0</v>
      </c>
      <c r="F41" s="25">
        <v>0</v>
      </c>
      <c r="G41" s="25">
        <v>0</v>
      </c>
      <c r="H41" s="25">
        <v>0</v>
      </c>
      <c r="I41" s="26">
        <v>0</v>
      </c>
      <c r="J41" s="27">
        <f t="shared" si="1"/>
        <v>0</v>
      </c>
    </row>
    <row r="42" spans="1:10" x14ac:dyDescent="0.3">
      <c r="A42" s="19">
        <v>100</v>
      </c>
      <c r="B42" s="24">
        <v>525</v>
      </c>
      <c r="C42" s="25">
        <v>673</v>
      </c>
      <c r="D42" s="25">
        <v>434</v>
      </c>
      <c r="E42" s="25">
        <v>257</v>
      </c>
      <c r="F42" s="25">
        <v>252</v>
      </c>
      <c r="G42" s="25">
        <v>1094</v>
      </c>
      <c r="H42" s="25">
        <v>9</v>
      </c>
      <c r="I42" s="26">
        <v>161</v>
      </c>
      <c r="J42" s="27">
        <f t="shared" si="1"/>
        <v>3405</v>
      </c>
    </row>
    <row r="43" spans="1:10" x14ac:dyDescent="0.3">
      <c r="A43" s="19">
        <v>210</v>
      </c>
      <c r="B43" s="24">
        <v>67</v>
      </c>
      <c r="C43" s="25">
        <v>409</v>
      </c>
      <c r="D43" s="25">
        <v>120</v>
      </c>
      <c r="E43" s="25">
        <v>190</v>
      </c>
      <c r="F43" s="25">
        <v>227</v>
      </c>
      <c r="G43" s="25">
        <v>33</v>
      </c>
      <c r="H43" s="25">
        <v>11</v>
      </c>
      <c r="I43" s="26">
        <v>43</v>
      </c>
      <c r="J43" s="27">
        <f t="shared" si="1"/>
        <v>1100</v>
      </c>
    </row>
    <row r="44" spans="1:10" x14ac:dyDescent="0.3">
      <c r="A44" s="19">
        <v>220</v>
      </c>
      <c r="B44" s="24">
        <v>0</v>
      </c>
      <c r="C44" s="25">
        <v>0</v>
      </c>
      <c r="D44" s="25">
        <v>0</v>
      </c>
      <c r="E44" s="25">
        <v>0</v>
      </c>
      <c r="F44" s="25">
        <v>0</v>
      </c>
      <c r="G44" s="25">
        <v>0</v>
      </c>
      <c r="H44" s="25">
        <v>0</v>
      </c>
      <c r="I44" s="26">
        <v>0</v>
      </c>
      <c r="J44" s="27">
        <f t="shared" si="1"/>
        <v>0</v>
      </c>
    </row>
    <row r="45" spans="1:10" x14ac:dyDescent="0.3">
      <c r="A45" s="19">
        <v>240</v>
      </c>
      <c r="B45" s="24">
        <v>84</v>
      </c>
      <c r="C45" s="25">
        <v>8</v>
      </c>
      <c r="D45" s="25">
        <v>0</v>
      </c>
      <c r="E45" s="25">
        <v>0</v>
      </c>
      <c r="F45" s="25">
        <v>1</v>
      </c>
      <c r="G45" s="25">
        <v>26</v>
      </c>
      <c r="H45" s="25">
        <v>0</v>
      </c>
      <c r="I45" s="26">
        <v>1</v>
      </c>
      <c r="J45" s="27">
        <f t="shared" si="1"/>
        <v>120</v>
      </c>
    </row>
    <row r="46" spans="1:10" x14ac:dyDescent="0.3">
      <c r="A46" s="19" t="s">
        <v>54</v>
      </c>
      <c r="B46" s="24">
        <v>0</v>
      </c>
      <c r="C46" s="25">
        <v>0</v>
      </c>
      <c r="D46" s="25">
        <v>0</v>
      </c>
      <c r="E46" s="25">
        <v>0</v>
      </c>
      <c r="F46" s="25">
        <v>0</v>
      </c>
      <c r="G46" s="25">
        <v>0</v>
      </c>
      <c r="H46" s="25">
        <v>0</v>
      </c>
      <c r="I46" s="26">
        <v>0</v>
      </c>
      <c r="J46" s="27">
        <f t="shared" si="1"/>
        <v>0</v>
      </c>
    </row>
    <row r="47" spans="1:10" x14ac:dyDescent="0.3">
      <c r="A47" s="19" t="s">
        <v>55</v>
      </c>
      <c r="B47" s="24">
        <v>0</v>
      </c>
      <c r="C47" s="25">
        <v>0</v>
      </c>
      <c r="D47" s="25">
        <v>0</v>
      </c>
      <c r="E47" s="25">
        <v>0</v>
      </c>
      <c r="F47" s="25">
        <v>0</v>
      </c>
      <c r="G47" s="25">
        <v>0</v>
      </c>
      <c r="H47" s="25">
        <v>0</v>
      </c>
      <c r="I47" s="26">
        <v>0</v>
      </c>
      <c r="J47" s="27">
        <f t="shared" si="1"/>
        <v>0</v>
      </c>
    </row>
    <row r="48" spans="1:10" x14ac:dyDescent="0.3">
      <c r="A48" s="19" t="s">
        <v>56</v>
      </c>
      <c r="B48" s="24">
        <v>0</v>
      </c>
      <c r="C48" s="25">
        <v>0</v>
      </c>
      <c r="D48" s="25">
        <v>0</v>
      </c>
      <c r="E48" s="25">
        <v>0</v>
      </c>
      <c r="F48" s="25">
        <v>0</v>
      </c>
      <c r="G48" s="25">
        <v>0</v>
      </c>
      <c r="H48" s="25">
        <v>0</v>
      </c>
      <c r="I48" s="26">
        <v>0</v>
      </c>
      <c r="J48" s="27">
        <f t="shared" si="1"/>
        <v>0</v>
      </c>
    </row>
    <row r="49" spans="1:10" x14ac:dyDescent="0.3">
      <c r="A49" s="19" t="s">
        <v>57</v>
      </c>
      <c r="B49" s="24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6">
        <v>0</v>
      </c>
      <c r="J49" s="27">
        <f t="shared" si="1"/>
        <v>0</v>
      </c>
    </row>
    <row r="50" spans="1:10" x14ac:dyDescent="0.3">
      <c r="A50" s="19" t="s">
        <v>58</v>
      </c>
      <c r="B50" s="24">
        <v>0</v>
      </c>
      <c r="C50" s="25">
        <v>0</v>
      </c>
      <c r="D50" s="25">
        <v>0</v>
      </c>
      <c r="E50" s="25">
        <v>0</v>
      </c>
      <c r="F50" s="25">
        <v>0</v>
      </c>
      <c r="G50" s="25">
        <v>0</v>
      </c>
      <c r="H50" s="25">
        <v>0</v>
      </c>
      <c r="I50" s="26">
        <v>0</v>
      </c>
      <c r="J50" s="27">
        <f t="shared" si="1"/>
        <v>0</v>
      </c>
    </row>
    <row r="51" spans="1:10" x14ac:dyDescent="0.3">
      <c r="A51" s="19" t="s">
        <v>19</v>
      </c>
      <c r="B51" s="24">
        <v>0</v>
      </c>
      <c r="C51" s="25">
        <v>0</v>
      </c>
      <c r="D51" s="25">
        <v>0</v>
      </c>
      <c r="E51" s="25">
        <v>0</v>
      </c>
      <c r="F51" s="25">
        <v>0</v>
      </c>
      <c r="G51" s="25">
        <v>0</v>
      </c>
      <c r="H51" s="25">
        <v>0</v>
      </c>
      <c r="I51" s="26">
        <v>0</v>
      </c>
      <c r="J51" s="27">
        <f t="shared" si="1"/>
        <v>0</v>
      </c>
    </row>
    <row r="52" spans="1:10" x14ac:dyDescent="0.3">
      <c r="A52" s="29" t="s">
        <v>20</v>
      </c>
      <c r="B52" s="24">
        <v>0</v>
      </c>
      <c r="C52" s="25">
        <v>0</v>
      </c>
      <c r="D52" s="25">
        <v>0</v>
      </c>
      <c r="E52" s="25">
        <v>0</v>
      </c>
      <c r="F52" s="25">
        <v>0</v>
      </c>
      <c r="G52" s="25">
        <v>0</v>
      </c>
      <c r="H52" s="25">
        <v>0</v>
      </c>
      <c r="I52" s="26">
        <v>0</v>
      </c>
      <c r="J52" s="27">
        <f t="shared" si="1"/>
        <v>0</v>
      </c>
    </row>
    <row r="53" spans="1:10" ht="15" thickBot="1" x14ac:dyDescent="0.35">
      <c r="A53" s="29" t="s">
        <v>21</v>
      </c>
      <c r="B53" s="24">
        <v>0</v>
      </c>
      <c r="C53" s="25">
        <v>0</v>
      </c>
      <c r="D53" s="25">
        <v>223</v>
      </c>
      <c r="E53" s="25">
        <v>0</v>
      </c>
      <c r="F53" s="25">
        <v>0</v>
      </c>
      <c r="G53" s="25">
        <v>28369</v>
      </c>
      <c r="H53" s="25">
        <v>0</v>
      </c>
      <c r="I53" s="26">
        <v>0</v>
      </c>
      <c r="J53" s="27">
        <f t="shared" si="1"/>
        <v>28592</v>
      </c>
    </row>
    <row r="54" spans="1:10" ht="15" thickBot="1" x14ac:dyDescent="0.35">
      <c r="A54" s="30" t="s">
        <v>4</v>
      </c>
      <c r="B54" s="31">
        <f t="shared" ref="B54:J54" si="2">SUM(B7:B53)</f>
        <v>8383</v>
      </c>
      <c r="C54" s="32">
        <f t="shared" si="2"/>
        <v>3693</v>
      </c>
      <c r="D54" s="32">
        <f t="shared" si="2"/>
        <v>5047</v>
      </c>
      <c r="E54" s="32">
        <f t="shared" si="2"/>
        <v>1187</v>
      </c>
      <c r="F54" s="32">
        <f t="shared" si="2"/>
        <v>1411</v>
      </c>
      <c r="G54" s="32">
        <f t="shared" si="2"/>
        <v>69012</v>
      </c>
      <c r="H54" s="32">
        <f t="shared" si="2"/>
        <v>217</v>
      </c>
      <c r="I54" s="33">
        <f t="shared" si="2"/>
        <v>509</v>
      </c>
      <c r="J54" s="34">
        <f t="shared" si="2"/>
        <v>89459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4"/>
  <sheetViews>
    <sheetView topLeftCell="A22" workbookViewId="0">
      <selection activeCell="J8" sqref="J8:J52"/>
    </sheetView>
  </sheetViews>
  <sheetFormatPr defaultRowHeight="14.4" x14ac:dyDescent="0.3"/>
  <cols>
    <col min="2" max="2" width="11.21875" bestFit="1" customWidth="1"/>
  </cols>
  <sheetData>
    <row r="2" spans="1:10" ht="15" thickBot="1" x14ac:dyDescent="0.35"/>
    <row r="3" spans="1:10" ht="15" thickBot="1" x14ac:dyDescent="0.35">
      <c r="B3" s="10" t="s">
        <v>9</v>
      </c>
      <c r="C3" s="11" t="s">
        <v>10</v>
      </c>
      <c r="D3" s="11" t="s">
        <v>11</v>
      </c>
      <c r="E3" s="11" t="s">
        <v>12</v>
      </c>
      <c r="F3" s="11" t="s">
        <v>13</v>
      </c>
      <c r="G3" s="11" t="s">
        <v>14</v>
      </c>
      <c r="H3" s="11" t="s">
        <v>15</v>
      </c>
      <c r="I3" s="12" t="s">
        <v>16</v>
      </c>
      <c r="J3" s="13" t="s">
        <v>17</v>
      </c>
    </row>
    <row r="4" spans="1:10" ht="15" thickBot="1" x14ac:dyDescent="0.35">
      <c r="B4" s="14">
        <f>B54</f>
        <v>9668</v>
      </c>
      <c r="C4" s="15">
        <f t="shared" ref="C4:J4" si="0">C54</f>
        <v>7065</v>
      </c>
      <c r="D4" s="15">
        <f t="shared" si="0"/>
        <v>5693</v>
      </c>
      <c r="E4" s="15">
        <f t="shared" si="0"/>
        <v>1194</v>
      </c>
      <c r="F4" s="15">
        <f t="shared" si="0"/>
        <v>1043</v>
      </c>
      <c r="G4" s="15">
        <f t="shared" si="0"/>
        <v>339915</v>
      </c>
      <c r="H4" s="15">
        <f t="shared" si="0"/>
        <v>442</v>
      </c>
      <c r="I4" s="16">
        <f t="shared" si="0"/>
        <v>557</v>
      </c>
      <c r="J4" s="17">
        <f t="shared" si="0"/>
        <v>365577</v>
      </c>
    </row>
    <row r="5" spans="1:10" ht="15" thickBot="1" x14ac:dyDescent="0.35"/>
    <row r="6" spans="1:10" ht="15" thickBot="1" x14ac:dyDescent="0.35">
      <c r="A6" s="18" t="s">
        <v>18</v>
      </c>
      <c r="B6" s="10" t="s">
        <v>9</v>
      </c>
      <c r="C6" s="11" t="s">
        <v>10</v>
      </c>
      <c r="D6" s="11" t="s">
        <v>11</v>
      </c>
      <c r="E6" s="11" t="s">
        <v>12</v>
      </c>
      <c r="F6" s="11" t="s">
        <v>13</v>
      </c>
      <c r="G6" s="11" t="s">
        <v>14</v>
      </c>
      <c r="H6" s="11" t="s">
        <v>15</v>
      </c>
      <c r="I6" s="12" t="s">
        <v>16</v>
      </c>
      <c r="J6" s="13" t="s">
        <v>17</v>
      </c>
    </row>
    <row r="7" spans="1:10" x14ac:dyDescent="0.3">
      <c r="A7" s="19">
        <v>10</v>
      </c>
      <c r="B7" s="20">
        <v>1263</v>
      </c>
      <c r="C7" s="21">
        <v>1073</v>
      </c>
      <c r="D7" s="21">
        <v>766</v>
      </c>
      <c r="E7" s="21">
        <v>306</v>
      </c>
      <c r="F7" s="21">
        <v>187</v>
      </c>
      <c r="G7" s="21">
        <v>17759</v>
      </c>
      <c r="H7" s="21">
        <v>27</v>
      </c>
      <c r="I7" s="22">
        <v>55</v>
      </c>
      <c r="J7" s="23">
        <f>SUM(B7:I7)</f>
        <v>21436</v>
      </c>
    </row>
    <row r="8" spans="1:10" x14ac:dyDescent="0.3">
      <c r="A8" s="19">
        <v>11</v>
      </c>
      <c r="B8" s="24">
        <v>265</v>
      </c>
      <c r="C8" s="25">
        <v>154</v>
      </c>
      <c r="D8" s="25">
        <v>120</v>
      </c>
      <c r="E8" s="25">
        <v>13</v>
      </c>
      <c r="F8" s="25">
        <v>25</v>
      </c>
      <c r="G8" s="25">
        <v>8001</v>
      </c>
      <c r="H8" s="25">
        <v>11</v>
      </c>
      <c r="I8" s="26">
        <v>7</v>
      </c>
      <c r="J8" s="27">
        <f t="shared" ref="J8:J53" si="1">SUM(B8:I8)</f>
        <v>8596</v>
      </c>
    </row>
    <row r="9" spans="1:10" x14ac:dyDescent="0.3">
      <c r="A9" s="19">
        <v>12</v>
      </c>
      <c r="B9" s="24">
        <v>988</v>
      </c>
      <c r="C9" s="25">
        <v>691</v>
      </c>
      <c r="D9" s="25">
        <v>547</v>
      </c>
      <c r="E9" s="25">
        <v>143</v>
      </c>
      <c r="F9" s="25">
        <v>170</v>
      </c>
      <c r="G9" s="25">
        <v>14189</v>
      </c>
      <c r="H9" s="25">
        <v>31</v>
      </c>
      <c r="I9" s="26">
        <v>51</v>
      </c>
      <c r="J9" s="27">
        <f t="shared" si="1"/>
        <v>16810</v>
      </c>
    </row>
    <row r="10" spans="1:10" x14ac:dyDescent="0.3">
      <c r="A10" s="19">
        <v>13</v>
      </c>
      <c r="B10" s="24">
        <v>246</v>
      </c>
      <c r="C10" s="25">
        <v>161</v>
      </c>
      <c r="D10" s="25">
        <v>123</v>
      </c>
      <c r="E10" s="25">
        <v>26</v>
      </c>
      <c r="F10" s="25">
        <v>28</v>
      </c>
      <c r="G10" s="25">
        <v>8108</v>
      </c>
      <c r="H10" s="25">
        <v>13</v>
      </c>
      <c r="I10" s="26">
        <v>9</v>
      </c>
      <c r="J10" s="27">
        <f t="shared" si="1"/>
        <v>8714</v>
      </c>
    </row>
    <row r="11" spans="1:10" x14ac:dyDescent="0.3">
      <c r="A11" s="19">
        <v>20</v>
      </c>
      <c r="B11" s="24">
        <v>688</v>
      </c>
      <c r="C11" s="25">
        <v>318</v>
      </c>
      <c r="D11" s="25">
        <v>319</v>
      </c>
      <c r="E11" s="25">
        <v>43</v>
      </c>
      <c r="F11" s="25">
        <v>22</v>
      </c>
      <c r="G11" s="25">
        <v>9832</v>
      </c>
      <c r="H11" s="25">
        <v>15</v>
      </c>
      <c r="I11" s="26">
        <v>43</v>
      </c>
      <c r="J11" s="27">
        <f t="shared" si="1"/>
        <v>11280</v>
      </c>
    </row>
    <row r="12" spans="1:10" x14ac:dyDescent="0.3">
      <c r="A12" s="19">
        <v>21</v>
      </c>
      <c r="B12" s="24">
        <v>395</v>
      </c>
      <c r="C12" s="25">
        <v>258</v>
      </c>
      <c r="D12" s="25">
        <v>204</v>
      </c>
      <c r="E12" s="25">
        <v>5</v>
      </c>
      <c r="F12" s="25">
        <v>16</v>
      </c>
      <c r="G12" s="25">
        <v>16160</v>
      </c>
      <c r="H12" s="25">
        <v>19</v>
      </c>
      <c r="I12" s="26">
        <v>8</v>
      </c>
      <c r="J12" s="27">
        <f t="shared" si="1"/>
        <v>17065</v>
      </c>
    </row>
    <row r="13" spans="1:10" x14ac:dyDescent="0.3">
      <c r="A13" s="19">
        <v>22</v>
      </c>
      <c r="B13" s="24">
        <v>121</v>
      </c>
      <c r="C13" s="25">
        <v>46</v>
      </c>
      <c r="D13" s="25">
        <v>20</v>
      </c>
      <c r="E13" s="25">
        <v>5</v>
      </c>
      <c r="F13" s="25">
        <v>1</v>
      </c>
      <c r="G13" s="25">
        <v>5482</v>
      </c>
      <c r="H13" s="25">
        <v>8</v>
      </c>
      <c r="I13" s="26">
        <v>0</v>
      </c>
      <c r="J13" s="27">
        <f t="shared" si="1"/>
        <v>5683</v>
      </c>
    </row>
    <row r="14" spans="1:10" x14ac:dyDescent="0.3">
      <c r="A14" s="19">
        <v>23</v>
      </c>
      <c r="B14" s="24">
        <v>84</v>
      </c>
      <c r="C14" s="25">
        <v>54</v>
      </c>
      <c r="D14" s="25">
        <v>38</v>
      </c>
      <c r="E14" s="25">
        <v>1</v>
      </c>
      <c r="F14" s="25">
        <v>0</v>
      </c>
      <c r="G14" s="25">
        <v>8026</v>
      </c>
      <c r="H14" s="25">
        <v>2</v>
      </c>
      <c r="I14" s="26">
        <v>1</v>
      </c>
      <c r="J14" s="27">
        <f t="shared" si="1"/>
        <v>8206</v>
      </c>
    </row>
    <row r="15" spans="1:10" x14ac:dyDescent="0.3">
      <c r="A15" s="19">
        <v>25</v>
      </c>
      <c r="B15" s="24">
        <v>83</v>
      </c>
      <c r="C15" s="25">
        <v>57</v>
      </c>
      <c r="D15" s="25">
        <v>48</v>
      </c>
      <c r="E15" s="25">
        <v>4</v>
      </c>
      <c r="F15" s="25">
        <v>1</v>
      </c>
      <c r="G15" s="25">
        <v>6990</v>
      </c>
      <c r="H15" s="25">
        <v>7</v>
      </c>
      <c r="I15" s="26">
        <v>0</v>
      </c>
      <c r="J15" s="27">
        <f t="shared" si="1"/>
        <v>7190</v>
      </c>
    </row>
    <row r="16" spans="1:10" x14ac:dyDescent="0.3">
      <c r="A16" s="19">
        <v>26</v>
      </c>
      <c r="B16" s="24">
        <v>12</v>
      </c>
      <c r="C16" s="25">
        <v>38</v>
      </c>
      <c r="D16" s="25">
        <v>16</v>
      </c>
      <c r="E16" s="25">
        <v>1</v>
      </c>
      <c r="F16" s="25">
        <v>0</v>
      </c>
      <c r="G16" s="25">
        <v>5786</v>
      </c>
      <c r="H16" s="25">
        <v>1</v>
      </c>
      <c r="I16" s="26">
        <v>1</v>
      </c>
      <c r="J16" s="27">
        <f t="shared" si="1"/>
        <v>5855</v>
      </c>
    </row>
    <row r="17" spans="1:10" x14ac:dyDescent="0.3">
      <c r="A17" s="19">
        <v>27</v>
      </c>
      <c r="B17" s="24">
        <v>849</v>
      </c>
      <c r="C17" s="25">
        <v>445</v>
      </c>
      <c r="D17" s="25">
        <v>459</v>
      </c>
      <c r="E17" s="25">
        <v>45</v>
      </c>
      <c r="F17" s="25">
        <v>34</v>
      </c>
      <c r="G17" s="25">
        <v>15036</v>
      </c>
      <c r="H17" s="25">
        <v>17</v>
      </c>
      <c r="I17" s="26">
        <v>16</v>
      </c>
      <c r="J17" s="27">
        <f t="shared" si="1"/>
        <v>16901</v>
      </c>
    </row>
    <row r="18" spans="1:10" x14ac:dyDescent="0.3">
      <c r="A18" s="19">
        <v>28</v>
      </c>
      <c r="B18" s="24">
        <v>145</v>
      </c>
      <c r="C18" s="25">
        <v>68</v>
      </c>
      <c r="D18" s="25">
        <v>60</v>
      </c>
      <c r="E18" s="25">
        <v>10</v>
      </c>
      <c r="F18" s="25">
        <v>1</v>
      </c>
      <c r="G18" s="25">
        <v>6693</v>
      </c>
      <c r="H18" s="25">
        <v>5</v>
      </c>
      <c r="I18" s="26">
        <v>2</v>
      </c>
      <c r="J18" s="27">
        <f t="shared" si="1"/>
        <v>6984</v>
      </c>
    </row>
    <row r="19" spans="1:10" x14ac:dyDescent="0.3">
      <c r="A19" s="19">
        <v>29</v>
      </c>
      <c r="B19" s="24">
        <v>170</v>
      </c>
      <c r="C19" s="25">
        <v>94</v>
      </c>
      <c r="D19" s="25">
        <v>96</v>
      </c>
      <c r="E19" s="25">
        <v>7</v>
      </c>
      <c r="F19" s="25">
        <v>2</v>
      </c>
      <c r="G19" s="25">
        <v>6648</v>
      </c>
      <c r="H19" s="25">
        <v>3</v>
      </c>
      <c r="I19" s="26">
        <v>3</v>
      </c>
      <c r="J19" s="27">
        <f t="shared" si="1"/>
        <v>7023</v>
      </c>
    </row>
    <row r="20" spans="1:10" x14ac:dyDescent="0.3">
      <c r="A20" s="19">
        <v>30</v>
      </c>
      <c r="B20" s="24">
        <v>1005</v>
      </c>
      <c r="C20" s="25">
        <v>632</v>
      </c>
      <c r="D20" s="25">
        <v>717</v>
      </c>
      <c r="E20" s="25">
        <v>84</v>
      </c>
      <c r="F20" s="25">
        <v>108</v>
      </c>
      <c r="G20" s="25">
        <v>29933</v>
      </c>
      <c r="H20" s="25">
        <v>19</v>
      </c>
      <c r="I20" s="26">
        <v>27</v>
      </c>
      <c r="J20" s="27">
        <f t="shared" si="1"/>
        <v>32525</v>
      </c>
    </row>
    <row r="21" spans="1:10" x14ac:dyDescent="0.3">
      <c r="A21" s="19">
        <v>31</v>
      </c>
      <c r="B21" s="24">
        <v>131</v>
      </c>
      <c r="C21" s="25">
        <v>116</v>
      </c>
      <c r="D21" s="25">
        <v>51</v>
      </c>
      <c r="E21" s="25">
        <v>8</v>
      </c>
      <c r="F21" s="25">
        <v>5</v>
      </c>
      <c r="G21" s="25">
        <v>11239</v>
      </c>
      <c r="H21" s="25">
        <v>2</v>
      </c>
      <c r="I21" s="26">
        <v>2</v>
      </c>
      <c r="J21" s="27">
        <f t="shared" si="1"/>
        <v>11554</v>
      </c>
    </row>
    <row r="22" spans="1:10" x14ac:dyDescent="0.3">
      <c r="A22" s="19">
        <v>32</v>
      </c>
      <c r="B22" s="24">
        <v>190</v>
      </c>
      <c r="C22" s="25">
        <v>88</v>
      </c>
      <c r="D22" s="25">
        <v>72</v>
      </c>
      <c r="E22" s="25">
        <v>8</v>
      </c>
      <c r="F22" s="25">
        <v>13</v>
      </c>
      <c r="G22" s="25">
        <v>11129</v>
      </c>
      <c r="H22" s="25">
        <v>3</v>
      </c>
      <c r="I22" s="26">
        <v>3</v>
      </c>
      <c r="J22" s="27">
        <f t="shared" si="1"/>
        <v>11506</v>
      </c>
    </row>
    <row r="23" spans="1:10" x14ac:dyDescent="0.3">
      <c r="A23" s="19">
        <v>40</v>
      </c>
      <c r="B23" s="24">
        <v>376</v>
      </c>
      <c r="C23" s="25">
        <v>285</v>
      </c>
      <c r="D23" s="25">
        <v>235</v>
      </c>
      <c r="E23" s="25">
        <v>45</v>
      </c>
      <c r="F23" s="25">
        <v>37</v>
      </c>
      <c r="G23" s="25">
        <v>19181</v>
      </c>
      <c r="H23" s="25">
        <v>7</v>
      </c>
      <c r="I23" s="26">
        <v>20</v>
      </c>
      <c r="J23" s="27">
        <f t="shared" si="1"/>
        <v>20186</v>
      </c>
    </row>
    <row r="24" spans="1:10" x14ac:dyDescent="0.3">
      <c r="A24" s="19">
        <v>41</v>
      </c>
      <c r="B24" s="24">
        <v>45</v>
      </c>
      <c r="C24" s="25">
        <v>58</v>
      </c>
      <c r="D24" s="25">
        <v>21</v>
      </c>
      <c r="E24" s="25">
        <v>5</v>
      </c>
      <c r="F24" s="25">
        <v>2</v>
      </c>
      <c r="G24" s="25">
        <v>8826</v>
      </c>
      <c r="H24" s="25">
        <v>0</v>
      </c>
      <c r="I24" s="26">
        <v>1</v>
      </c>
      <c r="J24" s="27">
        <f t="shared" si="1"/>
        <v>8958</v>
      </c>
    </row>
    <row r="25" spans="1:10" x14ac:dyDescent="0.3">
      <c r="A25" s="19">
        <v>42</v>
      </c>
      <c r="B25" s="24">
        <v>68</v>
      </c>
      <c r="C25" s="25">
        <v>41</v>
      </c>
      <c r="D25" s="25">
        <v>34</v>
      </c>
      <c r="E25" s="25">
        <v>8</v>
      </c>
      <c r="F25" s="25">
        <v>6</v>
      </c>
      <c r="G25" s="25">
        <v>6745</v>
      </c>
      <c r="H25" s="25">
        <v>2</v>
      </c>
      <c r="I25" s="26">
        <v>2</v>
      </c>
      <c r="J25" s="27">
        <f t="shared" si="1"/>
        <v>6906</v>
      </c>
    </row>
    <row r="26" spans="1:10" x14ac:dyDescent="0.3">
      <c r="A26" s="19">
        <v>50</v>
      </c>
      <c r="B26" s="24">
        <v>109</v>
      </c>
      <c r="C26" s="25">
        <v>95</v>
      </c>
      <c r="D26" s="25">
        <v>29</v>
      </c>
      <c r="E26" s="25">
        <v>2</v>
      </c>
      <c r="F26" s="25">
        <v>0</v>
      </c>
      <c r="G26" s="25">
        <v>10832</v>
      </c>
      <c r="H26" s="25">
        <v>3</v>
      </c>
      <c r="I26" s="26">
        <v>3</v>
      </c>
      <c r="J26" s="27">
        <f t="shared" si="1"/>
        <v>11073</v>
      </c>
    </row>
    <row r="27" spans="1:10" x14ac:dyDescent="0.3">
      <c r="A27" s="19">
        <v>52</v>
      </c>
      <c r="B27" s="24">
        <v>46</v>
      </c>
      <c r="C27" s="25">
        <v>35</v>
      </c>
      <c r="D27" s="25">
        <v>10</v>
      </c>
      <c r="E27" s="25">
        <v>0</v>
      </c>
      <c r="F27" s="25">
        <v>0</v>
      </c>
      <c r="G27" s="25">
        <v>8540</v>
      </c>
      <c r="H27" s="25">
        <v>0</v>
      </c>
      <c r="I27" s="26">
        <v>0</v>
      </c>
      <c r="J27" s="27">
        <f t="shared" si="1"/>
        <v>8631</v>
      </c>
    </row>
    <row r="28" spans="1:10" x14ac:dyDescent="0.3">
      <c r="A28" s="19">
        <v>60</v>
      </c>
      <c r="B28" s="24">
        <v>205</v>
      </c>
      <c r="C28" s="25">
        <v>189</v>
      </c>
      <c r="D28" s="25">
        <v>98</v>
      </c>
      <c r="E28" s="25">
        <v>29</v>
      </c>
      <c r="F28" s="25">
        <v>10</v>
      </c>
      <c r="G28" s="25">
        <v>13523</v>
      </c>
      <c r="H28" s="25">
        <v>62</v>
      </c>
      <c r="I28" s="26">
        <v>30</v>
      </c>
      <c r="J28" s="27">
        <f t="shared" si="1"/>
        <v>14146</v>
      </c>
    </row>
    <row r="29" spans="1:10" x14ac:dyDescent="0.3">
      <c r="A29" s="19">
        <v>61</v>
      </c>
      <c r="B29" s="24">
        <v>44</v>
      </c>
      <c r="C29" s="25">
        <v>52</v>
      </c>
      <c r="D29" s="25">
        <v>23</v>
      </c>
      <c r="E29" s="25">
        <v>8</v>
      </c>
      <c r="F29" s="25">
        <v>1</v>
      </c>
      <c r="G29" s="25">
        <v>8677</v>
      </c>
      <c r="H29" s="25">
        <v>3</v>
      </c>
      <c r="I29" s="26">
        <v>1</v>
      </c>
      <c r="J29" s="27">
        <f t="shared" si="1"/>
        <v>8809</v>
      </c>
    </row>
    <row r="30" spans="1:10" x14ac:dyDescent="0.3">
      <c r="A30" s="19">
        <v>62</v>
      </c>
      <c r="B30" s="24">
        <v>54</v>
      </c>
      <c r="C30" s="25">
        <v>76</v>
      </c>
      <c r="D30" s="25">
        <v>17</v>
      </c>
      <c r="E30" s="25">
        <v>10</v>
      </c>
      <c r="F30" s="25">
        <v>2</v>
      </c>
      <c r="G30" s="25">
        <v>8800</v>
      </c>
      <c r="H30" s="25">
        <v>13</v>
      </c>
      <c r="I30" s="26">
        <v>2</v>
      </c>
      <c r="J30" s="27">
        <f t="shared" si="1"/>
        <v>8974</v>
      </c>
    </row>
    <row r="31" spans="1:10" x14ac:dyDescent="0.3">
      <c r="A31" s="19">
        <v>70</v>
      </c>
      <c r="B31" s="24">
        <v>7</v>
      </c>
      <c r="C31" s="25">
        <v>9</v>
      </c>
      <c r="D31" s="25">
        <v>3</v>
      </c>
      <c r="E31" s="25">
        <v>2</v>
      </c>
      <c r="F31" s="25">
        <v>0</v>
      </c>
      <c r="G31" s="25">
        <v>9256</v>
      </c>
      <c r="H31" s="25">
        <v>0</v>
      </c>
      <c r="I31" s="26">
        <v>0</v>
      </c>
      <c r="J31" s="27">
        <f t="shared" si="1"/>
        <v>9277</v>
      </c>
    </row>
    <row r="32" spans="1:10" x14ac:dyDescent="0.3">
      <c r="A32" s="19">
        <v>71</v>
      </c>
      <c r="B32" s="24">
        <v>2</v>
      </c>
      <c r="C32" s="25">
        <v>4</v>
      </c>
      <c r="D32" s="25">
        <v>0</v>
      </c>
      <c r="E32" s="25">
        <v>1</v>
      </c>
      <c r="F32" s="25">
        <v>0</v>
      </c>
      <c r="G32" s="25">
        <v>5971</v>
      </c>
      <c r="H32" s="25">
        <v>1</v>
      </c>
      <c r="I32" s="26">
        <v>0</v>
      </c>
      <c r="J32" s="27">
        <f t="shared" si="1"/>
        <v>5979</v>
      </c>
    </row>
    <row r="33" spans="1:10" x14ac:dyDescent="0.3">
      <c r="A33" s="19">
        <v>72</v>
      </c>
      <c r="B33" s="24">
        <v>5</v>
      </c>
      <c r="C33" s="25">
        <v>2</v>
      </c>
      <c r="D33" s="25">
        <v>0</v>
      </c>
      <c r="E33" s="25">
        <v>0</v>
      </c>
      <c r="F33" s="25">
        <v>0</v>
      </c>
      <c r="G33" s="25">
        <v>5205</v>
      </c>
      <c r="H33" s="25">
        <v>3</v>
      </c>
      <c r="I33" s="26">
        <v>1</v>
      </c>
      <c r="J33" s="27">
        <f t="shared" si="1"/>
        <v>5216</v>
      </c>
    </row>
    <row r="34" spans="1:10" x14ac:dyDescent="0.3">
      <c r="A34" s="19">
        <v>75</v>
      </c>
      <c r="B34" s="24">
        <v>2</v>
      </c>
      <c r="C34" s="25">
        <v>1</v>
      </c>
      <c r="D34" s="25">
        <v>0</v>
      </c>
      <c r="E34" s="25">
        <v>0</v>
      </c>
      <c r="F34" s="25">
        <v>0</v>
      </c>
      <c r="G34" s="25">
        <v>1365</v>
      </c>
      <c r="H34" s="25">
        <v>2</v>
      </c>
      <c r="I34" s="26">
        <v>0</v>
      </c>
      <c r="J34" s="27">
        <f t="shared" si="1"/>
        <v>1370</v>
      </c>
    </row>
    <row r="35" spans="1:10" x14ac:dyDescent="0.3">
      <c r="A35" s="19">
        <v>80</v>
      </c>
      <c r="B35" s="24">
        <v>495</v>
      </c>
      <c r="C35" s="25">
        <v>108</v>
      </c>
      <c r="D35" s="25">
        <v>107</v>
      </c>
      <c r="E35" s="25">
        <v>5</v>
      </c>
      <c r="F35" s="25">
        <v>7</v>
      </c>
      <c r="G35" s="25">
        <v>3523</v>
      </c>
      <c r="H35" s="25">
        <v>43</v>
      </c>
      <c r="I35" s="26">
        <v>6</v>
      </c>
      <c r="J35" s="27">
        <f t="shared" si="1"/>
        <v>4294</v>
      </c>
    </row>
    <row r="36" spans="1:10" x14ac:dyDescent="0.3">
      <c r="A36" s="19">
        <v>81</v>
      </c>
      <c r="B36" s="24">
        <v>249</v>
      </c>
      <c r="C36" s="25">
        <v>44</v>
      </c>
      <c r="D36" s="25">
        <v>55</v>
      </c>
      <c r="E36" s="25">
        <v>2</v>
      </c>
      <c r="F36" s="25">
        <v>1</v>
      </c>
      <c r="G36" s="25">
        <v>2716</v>
      </c>
      <c r="H36" s="25">
        <v>25</v>
      </c>
      <c r="I36" s="26">
        <v>3</v>
      </c>
      <c r="J36" s="27">
        <f t="shared" si="1"/>
        <v>3095</v>
      </c>
    </row>
    <row r="37" spans="1:10" x14ac:dyDescent="0.3">
      <c r="A37" s="19">
        <v>82</v>
      </c>
      <c r="B37" s="24">
        <v>150</v>
      </c>
      <c r="C37" s="25">
        <v>29</v>
      </c>
      <c r="D37" s="25">
        <v>37</v>
      </c>
      <c r="E37" s="25">
        <v>2</v>
      </c>
      <c r="F37" s="25">
        <v>0</v>
      </c>
      <c r="G37" s="25">
        <v>2325</v>
      </c>
      <c r="H37" s="25">
        <v>34</v>
      </c>
      <c r="I37" s="26">
        <v>1</v>
      </c>
      <c r="J37" s="27">
        <f t="shared" si="1"/>
        <v>2578</v>
      </c>
    </row>
    <row r="38" spans="1:10" x14ac:dyDescent="0.3">
      <c r="A38" s="19">
        <v>90</v>
      </c>
      <c r="B38" s="24">
        <v>159</v>
      </c>
      <c r="C38" s="25">
        <v>109</v>
      </c>
      <c r="D38" s="25">
        <v>102</v>
      </c>
      <c r="E38" s="25">
        <v>17</v>
      </c>
      <c r="F38" s="25">
        <v>15</v>
      </c>
      <c r="G38" s="25">
        <v>13541</v>
      </c>
      <c r="H38" s="25">
        <v>6</v>
      </c>
      <c r="I38" s="26">
        <v>2</v>
      </c>
      <c r="J38" s="27">
        <f t="shared" si="1"/>
        <v>13951</v>
      </c>
    </row>
    <row r="39" spans="1:10" x14ac:dyDescent="0.3">
      <c r="A39" s="19">
        <v>91</v>
      </c>
      <c r="B39" s="24">
        <v>49</v>
      </c>
      <c r="C39" s="25">
        <v>48</v>
      </c>
      <c r="D39" s="25">
        <v>15</v>
      </c>
      <c r="E39" s="25">
        <v>3</v>
      </c>
      <c r="F39" s="25">
        <v>1</v>
      </c>
      <c r="G39" s="25">
        <v>9752</v>
      </c>
      <c r="H39" s="25">
        <v>7</v>
      </c>
      <c r="I39" s="26">
        <v>0</v>
      </c>
      <c r="J39" s="27">
        <f t="shared" si="1"/>
        <v>9875</v>
      </c>
    </row>
    <row r="40" spans="1:10" x14ac:dyDescent="0.3">
      <c r="A40" s="19">
        <v>92</v>
      </c>
      <c r="B40" s="24">
        <v>59</v>
      </c>
      <c r="C40" s="25">
        <v>55</v>
      </c>
      <c r="D40" s="25">
        <v>25</v>
      </c>
      <c r="E40" s="25">
        <v>5</v>
      </c>
      <c r="F40" s="25">
        <v>1</v>
      </c>
      <c r="G40" s="25">
        <v>8958</v>
      </c>
      <c r="H40" s="25">
        <v>4</v>
      </c>
      <c r="I40" s="26">
        <v>1</v>
      </c>
      <c r="J40" s="27">
        <f t="shared" si="1"/>
        <v>9108</v>
      </c>
    </row>
    <row r="41" spans="1:10" x14ac:dyDescent="0.3">
      <c r="A41" s="19">
        <v>95</v>
      </c>
      <c r="B41" s="24">
        <v>87</v>
      </c>
      <c r="C41" s="25">
        <v>55</v>
      </c>
      <c r="D41" s="25">
        <v>19</v>
      </c>
      <c r="E41" s="25">
        <v>12</v>
      </c>
      <c r="F41" s="25">
        <v>4</v>
      </c>
      <c r="G41" s="25">
        <v>3131</v>
      </c>
      <c r="H41" s="25">
        <v>5</v>
      </c>
      <c r="I41" s="26">
        <v>0</v>
      </c>
      <c r="J41" s="27">
        <f t="shared" si="1"/>
        <v>3313</v>
      </c>
    </row>
    <row r="42" spans="1:10" x14ac:dyDescent="0.3">
      <c r="A42" s="19">
        <v>100</v>
      </c>
      <c r="B42" s="24">
        <v>534</v>
      </c>
      <c r="C42" s="25">
        <v>971</v>
      </c>
      <c r="D42" s="25">
        <v>469</v>
      </c>
      <c r="E42" s="25">
        <v>166</v>
      </c>
      <c r="F42" s="25">
        <v>190</v>
      </c>
      <c r="G42" s="25">
        <v>4507</v>
      </c>
      <c r="H42" s="25">
        <v>14</v>
      </c>
      <c r="I42" s="26">
        <v>190</v>
      </c>
      <c r="J42" s="27">
        <f t="shared" si="1"/>
        <v>7041</v>
      </c>
    </row>
    <row r="43" spans="1:10" x14ac:dyDescent="0.3">
      <c r="A43" s="19">
        <v>210</v>
      </c>
      <c r="B43" s="24">
        <v>56</v>
      </c>
      <c r="C43" s="25">
        <v>502</v>
      </c>
      <c r="D43" s="25">
        <v>166</v>
      </c>
      <c r="E43" s="25">
        <v>162</v>
      </c>
      <c r="F43" s="25">
        <v>153</v>
      </c>
      <c r="G43" s="25">
        <v>139</v>
      </c>
      <c r="H43" s="25">
        <v>25</v>
      </c>
      <c r="I43" s="26">
        <v>66</v>
      </c>
      <c r="J43" s="27">
        <f t="shared" si="1"/>
        <v>1269</v>
      </c>
    </row>
    <row r="44" spans="1:10" x14ac:dyDescent="0.3">
      <c r="A44" s="19">
        <v>220</v>
      </c>
      <c r="B44" s="24">
        <v>0</v>
      </c>
      <c r="C44" s="25">
        <v>0</v>
      </c>
      <c r="D44" s="25">
        <v>0</v>
      </c>
      <c r="E44" s="25">
        <v>0</v>
      </c>
      <c r="F44" s="25">
        <v>0</v>
      </c>
      <c r="G44" s="25">
        <v>0</v>
      </c>
      <c r="H44" s="25">
        <v>0</v>
      </c>
      <c r="I44" s="26">
        <v>0</v>
      </c>
      <c r="J44" s="27">
        <f t="shared" si="1"/>
        <v>0</v>
      </c>
    </row>
    <row r="45" spans="1:10" x14ac:dyDescent="0.3">
      <c r="A45" s="19">
        <v>240</v>
      </c>
      <c r="B45" s="24">
        <v>148</v>
      </c>
      <c r="C45" s="25">
        <v>3</v>
      </c>
      <c r="D45" s="25">
        <v>0</v>
      </c>
      <c r="E45" s="25">
        <v>0</v>
      </c>
      <c r="F45" s="25">
        <v>0</v>
      </c>
      <c r="G45" s="25">
        <v>66</v>
      </c>
      <c r="H45" s="25">
        <v>0</v>
      </c>
      <c r="I45" s="26">
        <v>0</v>
      </c>
      <c r="J45" s="27">
        <f t="shared" si="1"/>
        <v>217</v>
      </c>
    </row>
    <row r="46" spans="1:10" x14ac:dyDescent="0.3">
      <c r="A46" s="19" t="s">
        <v>54</v>
      </c>
      <c r="B46" s="24">
        <v>78</v>
      </c>
      <c r="C46" s="25">
        <v>1</v>
      </c>
      <c r="D46" s="25">
        <v>0</v>
      </c>
      <c r="E46" s="25">
        <v>0</v>
      </c>
      <c r="F46" s="25">
        <v>0</v>
      </c>
      <c r="G46" s="25">
        <v>240</v>
      </c>
      <c r="H46" s="25">
        <v>0</v>
      </c>
      <c r="I46" s="26">
        <v>0</v>
      </c>
      <c r="J46" s="27">
        <f t="shared" si="1"/>
        <v>319</v>
      </c>
    </row>
    <row r="47" spans="1:10" x14ac:dyDescent="0.3">
      <c r="A47" s="19" t="s">
        <v>55</v>
      </c>
      <c r="B47" s="24">
        <v>0</v>
      </c>
      <c r="C47" s="25">
        <v>0</v>
      </c>
      <c r="D47" s="25">
        <v>0</v>
      </c>
      <c r="E47" s="25">
        <v>0</v>
      </c>
      <c r="F47" s="25">
        <v>0</v>
      </c>
      <c r="G47" s="25">
        <v>119</v>
      </c>
      <c r="H47" s="25">
        <v>0</v>
      </c>
      <c r="I47" s="26">
        <v>0</v>
      </c>
      <c r="J47" s="27">
        <f t="shared" si="1"/>
        <v>119</v>
      </c>
    </row>
    <row r="48" spans="1:10" x14ac:dyDescent="0.3">
      <c r="A48" s="19" t="s">
        <v>56</v>
      </c>
      <c r="B48" s="24">
        <v>6</v>
      </c>
      <c r="C48" s="25">
        <v>0</v>
      </c>
      <c r="D48" s="25">
        <v>0</v>
      </c>
      <c r="E48" s="25">
        <v>1</v>
      </c>
      <c r="F48" s="25">
        <v>0</v>
      </c>
      <c r="G48" s="25">
        <v>353</v>
      </c>
      <c r="H48" s="25">
        <v>0</v>
      </c>
      <c r="I48" s="26">
        <v>0</v>
      </c>
      <c r="J48" s="27">
        <f t="shared" si="1"/>
        <v>360</v>
      </c>
    </row>
    <row r="49" spans="1:10" x14ac:dyDescent="0.3">
      <c r="A49" s="19" t="s">
        <v>57</v>
      </c>
      <c r="B49" s="24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6">
        <v>0</v>
      </c>
      <c r="J49" s="27">
        <f t="shared" si="1"/>
        <v>0</v>
      </c>
    </row>
    <row r="50" spans="1:10" x14ac:dyDescent="0.3">
      <c r="A50" s="19" t="s">
        <v>58</v>
      </c>
      <c r="B50" s="24">
        <v>0</v>
      </c>
      <c r="C50" s="25">
        <v>0</v>
      </c>
      <c r="D50" s="25">
        <v>0</v>
      </c>
      <c r="E50" s="25">
        <v>0</v>
      </c>
      <c r="F50" s="25">
        <v>0</v>
      </c>
      <c r="G50" s="25">
        <v>0</v>
      </c>
      <c r="H50" s="25">
        <v>0</v>
      </c>
      <c r="I50" s="26">
        <v>0</v>
      </c>
      <c r="J50" s="27">
        <f t="shared" si="1"/>
        <v>0</v>
      </c>
    </row>
    <row r="51" spans="1:10" x14ac:dyDescent="0.3">
      <c r="A51" s="19" t="s">
        <v>19</v>
      </c>
      <c r="B51" s="24">
        <v>0</v>
      </c>
      <c r="C51" s="25">
        <v>0</v>
      </c>
      <c r="D51" s="25">
        <v>0</v>
      </c>
      <c r="E51" s="25">
        <v>0</v>
      </c>
      <c r="F51" s="25">
        <v>0</v>
      </c>
      <c r="G51" s="25">
        <v>0</v>
      </c>
      <c r="H51" s="25">
        <v>0</v>
      </c>
      <c r="I51" s="26">
        <v>0</v>
      </c>
      <c r="J51" s="27">
        <f t="shared" si="1"/>
        <v>0</v>
      </c>
    </row>
    <row r="52" spans="1:10" x14ac:dyDescent="0.3">
      <c r="A52" s="29" t="s">
        <v>20</v>
      </c>
      <c r="B52" s="24">
        <v>0</v>
      </c>
      <c r="C52" s="25">
        <v>0</v>
      </c>
      <c r="D52" s="25">
        <v>0</v>
      </c>
      <c r="E52" s="25">
        <v>0</v>
      </c>
      <c r="F52" s="25">
        <v>0</v>
      </c>
      <c r="G52" s="25">
        <v>0</v>
      </c>
      <c r="H52" s="25">
        <v>0</v>
      </c>
      <c r="I52" s="26">
        <v>0</v>
      </c>
      <c r="J52" s="27">
        <f t="shared" si="1"/>
        <v>0</v>
      </c>
    </row>
    <row r="53" spans="1:10" ht="15" thickBot="1" x14ac:dyDescent="0.35">
      <c r="A53" s="29" t="s">
        <v>21</v>
      </c>
      <c r="B53" s="24">
        <v>0</v>
      </c>
      <c r="C53" s="25">
        <v>0</v>
      </c>
      <c r="D53" s="25">
        <v>572</v>
      </c>
      <c r="E53" s="25">
        <v>0</v>
      </c>
      <c r="F53" s="25">
        <v>0</v>
      </c>
      <c r="G53" s="25">
        <v>2613</v>
      </c>
      <c r="H53" s="25">
        <v>0</v>
      </c>
      <c r="I53" s="26">
        <v>0</v>
      </c>
      <c r="J53" s="27">
        <f t="shared" si="1"/>
        <v>3185</v>
      </c>
    </row>
    <row r="54" spans="1:10" ht="15" thickBot="1" x14ac:dyDescent="0.35">
      <c r="A54" s="30" t="s">
        <v>4</v>
      </c>
      <c r="B54" s="31">
        <f t="shared" ref="B54:J54" si="2">SUM(B7:B53)</f>
        <v>9668</v>
      </c>
      <c r="C54" s="32">
        <f t="shared" si="2"/>
        <v>7065</v>
      </c>
      <c r="D54" s="32">
        <f t="shared" si="2"/>
        <v>5693</v>
      </c>
      <c r="E54" s="32">
        <f t="shared" si="2"/>
        <v>1194</v>
      </c>
      <c r="F54" s="32">
        <f t="shared" si="2"/>
        <v>1043</v>
      </c>
      <c r="G54" s="32">
        <f t="shared" si="2"/>
        <v>339915</v>
      </c>
      <c r="H54" s="32">
        <f t="shared" si="2"/>
        <v>442</v>
      </c>
      <c r="I54" s="33">
        <f t="shared" si="2"/>
        <v>557</v>
      </c>
      <c r="J54" s="34">
        <f t="shared" si="2"/>
        <v>365577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4"/>
  <sheetViews>
    <sheetView topLeftCell="A16" workbookViewId="0">
      <selection activeCell="J8" sqref="J8:J52"/>
    </sheetView>
  </sheetViews>
  <sheetFormatPr defaultRowHeight="14.4" x14ac:dyDescent="0.3"/>
  <cols>
    <col min="2" max="2" width="11.21875" bestFit="1" customWidth="1"/>
  </cols>
  <sheetData>
    <row r="2" spans="1:10" ht="15" thickBot="1" x14ac:dyDescent="0.35"/>
    <row r="3" spans="1:10" ht="15" thickBot="1" x14ac:dyDescent="0.35">
      <c r="B3" s="10" t="s">
        <v>9</v>
      </c>
      <c r="C3" s="11" t="s">
        <v>10</v>
      </c>
      <c r="D3" s="11" t="s">
        <v>11</v>
      </c>
      <c r="E3" s="11" t="s">
        <v>12</v>
      </c>
      <c r="F3" s="11" t="s">
        <v>13</v>
      </c>
      <c r="G3" s="11" t="s">
        <v>14</v>
      </c>
      <c r="H3" s="11" t="s">
        <v>15</v>
      </c>
      <c r="I3" s="12" t="s">
        <v>16</v>
      </c>
      <c r="J3" s="13" t="s">
        <v>17</v>
      </c>
    </row>
    <row r="4" spans="1:10" ht="15" thickBot="1" x14ac:dyDescent="0.35">
      <c r="B4" s="14">
        <f>B54</f>
        <v>10660</v>
      </c>
      <c r="C4" s="15">
        <f t="shared" ref="C4:J4" si="0">C54</f>
        <v>7278</v>
      </c>
      <c r="D4" s="15">
        <f t="shared" si="0"/>
        <v>5532</v>
      </c>
      <c r="E4" s="15">
        <f t="shared" si="0"/>
        <v>1141</v>
      </c>
      <c r="F4" s="15">
        <f t="shared" si="0"/>
        <v>917</v>
      </c>
      <c r="G4" s="15">
        <f t="shared" si="0"/>
        <v>572376</v>
      </c>
      <c r="H4" s="15">
        <f t="shared" si="0"/>
        <v>532</v>
      </c>
      <c r="I4" s="16">
        <f t="shared" si="0"/>
        <v>477</v>
      </c>
      <c r="J4" s="17">
        <f t="shared" si="0"/>
        <v>598913</v>
      </c>
    </row>
    <row r="5" spans="1:10" ht="15" thickBot="1" x14ac:dyDescent="0.35"/>
    <row r="6" spans="1:10" ht="15" thickBot="1" x14ac:dyDescent="0.35">
      <c r="A6" s="18" t="s">
        <v>18</v>
      </c>
      <c r="B6" s="10" t="s">
        <v>9</v>
      </c>
      <c r="C6" s="11" t="s">
        <v>10</v>
      </c>
      <c r="D6" s="11" t="s">
        <v>11</v>
      </c>
      <c r="E6" s="11" t="s">
        <v>12</v>
      </c>
      <c r="F6" s="11" t="s">
        <v>13</v>
      </c>
      <c r="G6" s="11" t="s">
        <v>14</v>
      </c>
      <c r="H6" s="11" t="s">
        <v>15</v>
      </c>
      <c r="I6" s="12" t="s">
        <v>16</v>
      </c>
      <c r="J6" s="13" t="s">
        <v>17</v>
      </c>
    </row>
    <row r="7" spans="1:10" x14ac:dyDescent="0.3">
      <c r="A7" s="19">
        <v>10</v>
      </c>
      <c r="B7" s="20">
        <v>1190</v>
      </c>
      <c r="C7" s="21">
        <v>927</v>
      </c>
      <c r="D7" s="21">
        <v>672</v>
      </c>
      <c r="E7" s="21">
        <v>173</v>
      </c>
      <c r="F7" s="21">
        <v>152</v>
      </c>
      <c r="G7" s="21">
        <v>26746</v>
      </c>
      <c r="H7" s="21">
        <v>48</v>
      </c>
      <c r="I7" s="22">
        <v>55</v>
      </c>
      <c r="J7" s="23">
        <f>SUM(B7:I7)</f>
        <v>29963</v>
      </c>
    </row>
    <row r="8" spans="1:10" x14ac:dyDescent="0.3">
      <c r="A8" s="19">
        <v>11</v>
      </c>
      <c r="B8" s="24">
        <v>547</v>
      </c>
      <c r="C8" s="25">
        <v>262</v>
      </c>
      <c r="D8" s="25">
        <v>277</v>
      </c>
      <c r="E8" s="25">
        <v>60</v>
      </c>
      <c r="F8" s="25">
        <v>54</v>
      </c>
      <c r="G8" s="25">
        <v>12847</v>
      </c>
      <c r="H8" s="25">
        <v>20</v>
      </c>
      <c r="I8" s="26">
        <v>23</v>
      </c>
      <c r="J8" s="27">
        <f t="shared" ref="J8:J53" si="1">SUM(B8:I8)</f>
        <v>14090</v>
      </c>
    </row>
    <row r="9" spans="1:10" x14ac:dyDescent="0.3">
      <c r="A9" s="19">
        <v>12</v>
      </c>
      <c r="B9" s="24">
        <v>739</v>
      </c>
      <c r="C9" s="25">
        <v>500</v>
      </c>
      <c r="D9" s="25">
        <v>391</v>
      </c>
      <c r="E9" s="25">
        <v>135</v>
      </c>
      <c r="F9" s="25">
        <v>109</v>
      </c>
      <c r="G9" s="25">
        <v>20436</v>
      </c>
      <c r="H9" s="25">
        <v>55</v>
      </c>
      <c r="I9" s="26">
        <v>26</v>
      </c>
      <c r="J9" s="27">
        <f t="shared" si="1"/>
        <v>22391</v>
      </c>
    </row>
    <row r="10" spans="1:10" x14ac:dyDescent="0.3">
      <c r="A10" s="19">
        <v>13</v>
      </c>
      <c r="B10" s="24">
        <v>406</v>
      </c>
      <c r="C10" s="25">
        <v>261</v>
      </c>
      <c r="D10" s="25">
        <v>238</v>
      </c>
      <c r="E10" s="25">
        <v>47</v>
      </c>
      <c r="F10" s="25">
        <v>45</v>
      </c>
      <c r="G10" s="25">
        <v>14914</v>
      </c>
      <c r="H10" s="25">
        <v>32</v>
      </c>
      <c r="I10" s="26">
        <v>40</v>
      </c>
      <c r="J10" s="27">
        <f t="shared" si="1"/>
        <v>15983</v>
      </c>
    </row>
    <row r="11" spans="1:10" x14ac:dyDescent="0.3">
      <c r="A11" s="19">
        <v>20</v>
      </c>
      <c r="B11" s="24">
        <v>628</v>
      </c>
      <c r="C11" s="25">
        <v>301</v>
      </c>
      <c r="D11" s="25">
        <v>280</v>
      </c>
      <c r="E11" s="25">
        <v>31</v>
      </c>
      <c r="F11" s="25">
        <v>12</v>
      </c>
      <c r="G11" s="25">
        <v>17420</v>
      </c>
      <c r="H11" s="25">
        <v>19</v>
      </c>
      <c r="I11" s="26">
        <v>18</v>
      </c>
      <c r="J11" s="27">
        <f t="shared" si="1"/>
        <v>18709</v>
      </c>
    </row>
    <row r="12" spans="1:10" x14ac:dyDescent="0.3">
      <c r="A12" s="19">
        <v>21</v>
      </c>
      <c r="B12" s="24">
        <v>332</v>
      </c>
      <c r="C12" s="25">
        <v>188</v>
      </c>
      <c r="D12" s="25">
        <v>116</v>
      </c>
      <c r="E12" s="25">
        <v>22</v>
      </c>
      <c r="F12" s="25">
        <v>2</v>
      </c>
      <c r="G12" s="25">
        <v>24547</v>
      </c>
      <c r="H12" s="25">
        <v>14</v>
      </c>
      <c r="I12" s="26">
        <v>0</v>
      </c>
      <c r="J12" s="27">
        <f t="shared" si="1"/>
        <v>25221</v>
      </c>
    </row>
    <row r="13" spans="1:10" x14ac:dyDescent="0.3">
      <c r="A13" s="19">
        <v>22</v>
      </c>
      <c r="B13" s="24">
        <v>212</v>
      </c>
      <c r="C13" s="25">
        <v>110</v>
      </c>
      <c r="D13" s="25">
        <v>50</v>
      </c>
      <c r="E13" s="25">
        <v>11</v>
      </c>
      <c r="F13" s="25">
        <v>5</v>
      </c>
      <c r="G13" s="25">
        <v>10612</v>
      </c>
      <c r="H13" s="25">
        <v>11</v>
      </c>
      <c r="I13" s="26">
        <v>4</v>
      </c>
      <c r="J13" s="27">
        <f t="shared" si="1"/>
        <v>11015</v>
      </c>
    </row>
    <row r="14" spans="1:10" x14ac:dyDescent="0.3">
      <c r="A14" s="19">
        <v>23</v>
      </c>
      <c r="B14" s="24">
        <v>150</v>
      </c>
      <c r="C14" s="25">
        <v>68</v>
      </c>
      <c r="D14" s="25">
        <v>64</v>
      </c>
      <c r="E14" s="25">
        <v>2</v>
      </c>
      <c r="F14" s="25">
        <v>1</v>
      </c>
      <c r="G14" s="25">
        <v>14940</v>
      </c>
      <c r="H14" s="25">
        <v>3</v>
      </c>
      <c r="I14" s="26">
        <v>0</v>
      </c>
      <c r="J14" s="27">
        <f t="shared" si="1"/>
        <v>15228</v>
      </c>
    </row>
    <row r="15" spans="1:10" x14ac:dyDescent="0.3">
      <c r="A15" s="19">
        <v>25</v>
      </c>
      <c r="B15" s="24">
        <v>161</v>
      </c>
      <c r="C15" s="25">
        <v>74</v>
      </c>
      <c r="D15" s="25">
        <v>114</v>
      </c>
      <c r="E15" s="25">
        <v>3</v>
      </c>
      <c r="F15" s="25">
        <v>1</v>
      </c>
      <c r="G15" s="25">
        <v>12413</v>
      </c>
      <c r="H15" s="25">
        <v>2</v>
      </c>
      <c r="I15" s="26">
        <v>0</v>
      </c>
      <c r="J15" s="27">
        <f t="shared" si="1"/>
        <v>12768</v>
      </c>
    </row>
    <row r="16" spans="1:10" x14ac:dyDescent="0.3">
      <c r="A16" s="19">
        <v>26</v>
      </c>
      <c r="B16" s="24">
        <v>12</v>
      </c>
      <c r="C16" s="25">
        <v>42</v>
      </c>
      <c r="D16" s="25">
        <v>13</v>
      </c>
      <c r="E16" s="25">
        <v>5</v>
      </c>
      <c r="F16" s="25">
        <v>2</v>
      </c>
      <c r="G16" s="25">
        <v>9298</v>
      </c>
      <c r="H16" s="25">
        <v>2</v>
      </c>
      <c r="I16" s="26">
        <v>1</v>
      </c>
      <c r="J16" s="27">
        <f t="shared" si="1"/>
        <v>9375</v>
      </c>
    </row>
    <row r="17" spans="1:10" x14ac:dyDescent="0.3">
      <c r="A17" s="19">
        <v>27</v>
      </c>
      <c r="B17" s="24">
        <v>652</v>
      </c>
      <c r="C17" s="25">
        <v>246</v>
      </c>
      <c r="D17" s="25">
        <v>326</v>
      </c>
      <c r="E17" s="25">
        <v>22</v>
      </c>
      <c r="F17" s="25">
        <v>17</v>
      </c>
      <c r="G17" s="25">
        <v>19853</v>
      </c>
      <c r="H17" s="25">
        <v>26</v>
      </c>
      <c r="I17" s="26">
        <v>15</v>
      </c>
      <c r="J17" s="27">
        <f t="shared" si="1"/>
        <v>21157</v>
      </c>
    </row>
    <row r="18" spans="1:10" x14ac:dyDescent="0.3">
      <c r="A18" s="19">
        <v>28</v>
      </c>
      <c r="B18" s="24">
        <v>276</v>
      </c>
      <c r="C18" s="25">
        <v>116</v>
      </c>
      <c r="D18" s="25">
        <v>166</v>
      </c>
      <c r="E18" s="25">
        <v>26</v>
      </c>
      <c r="F18" s="25">
        <v>1</v>
      </c>
      <c r="G18" s="25">
        <v>13532</v>
      </c>
      <c r="H18" s="25">
        <v>14</v>
      </c>
      <c r="I18" s="26">
        <v>7</v>
      </c>
      <c r="J18" s="27">
        <f t="shared" si="1"/>
        <v>14138</v>
      </c>
    </row>
    <row r="19" spans="1:10" x14ac:dyDescent="0.3">
      <c r="A19" s="19">
        <v>29</v>
      </c>
      <c r="B19" s="24">
        <v>361</v>
      </c>
      <c r="C19" s="25">
        <v>162</v>
      </c>
      <c r="D19" s="25">
        <v>189</v>
      </c>
      <c r="E19" s="25">
        <v>6</v>
      </c>
      <c r="F19" s="25">
        <v>2</v>
      </c>
      <c r="G19" s="25">
        <v>11756</v>
      </c>
      <c r="H19" s="25">
        <v>10</v>
      </c>
      <c r="I19" s="26">
        <v>10</v>
      </c>
      <c r="J19" s="27">
        <f t="shared" si="1"/>
        <v>12496</v>
      </c>
    </row>
    <row r="20" spans="1:10" x14ac:dyDescent="0.3">
      <c r="A20" s="19">
        <v>30</v>
      </c>
      <c r="B20" s="24">
        <v>570</v>
      </c>
      <c r="C20" s="25">
        <v>537</v>
      </c>
      <c r="D20" s="25">
        <v>410</v>
      </c>
      <c r="E20" s="25">
        <v>49</v>
      </c>
      <c r="F20" s="25">
        <v>86</v>
      </c>
      <c r="G20" s="25">
        <v>43261</v>
      </c>
      <c r="H20" s="25">
        <v>15</v>
      </c>
      <c r="I20" s="26">
        <v>11</v>
      </c>
      <c r="J20" s="27">
        <f t="shared" si="1"/>
        <v>44939</v>
      </c>
    </row>
    <row r="21" spans="1:10" x14ac:dyDescent="0.3">
      <c r="A21" s="19">
        <v>31</v>
      </c>
      <c r="B21" s="24">
        <v>233</v>
      </c>
      <c r="C21" s="25">
        <v>149</v>
      </c>
      <c r="D21" s="25">
        <v>135</v>
      </c>
      <c r="E21" s="25">
        <v>10</v>
      </c>
      <c r="F21" s="25">
        <v>12</v>
      </c>
      <c r="G21" s="25">
        <v>20838</v>
      </c>
      <c r="H21" s="25">
        <v>2</v>
      </c>
      <c r="I21" s="26">
        <v>5</v>
      </c>
      <c r="J21" s="27">
        <f t="shared" si="1"/>
        <v>21384</v>
      </c>
    </row>
    <row r="22" spans="1:10" x14ac:dyDescent="0.3">
      <c r="A22" s="19">
        <v>32</v>
      </c>
      <c r="B22" s="24">
        <v>344</v>
      </c>
      <c r="C22" s="25">
        <v>123</v>
      </c>
      <c r="D22" s="25">
        <v>141</v>
      </c>
      <c r="E22" s="25">
        <v>20</v>
      </c>
      <c r="F22" s="25">
        <v>21</v>
      </c>
      <c r="G22" s="25">
        <v>20554</v>
      </c>
      <c r="H22" s="25">
        <v>7</v>
      </c>
      <c r="I22" s="26">
        <v>1</v>
      </c>
      <c r="J22" s="27">
        <f t="shared" si="1"/>
        <v>21211</v>
      </c>
    </row>
    <row r="23" spans="1:10" x14ac:dyDescent="0.3">
      <c r="A23" s="19">
        <v>40</v>
      </c>
      <c r="B23" s="24">
        <v>270</v>
      </c>
      <c r="C23" s="25">
        <v>283</v>
      </c>
      <c r="D23" s="25">
        <v>220</v>
      </c>
      <c r="E23" s="25">
        <v>47</v>
      </c>
      <c r="F23" s="25">
        <v>26</v>
      </c>
      <c r="G23" s="25">
        <v>29942</v>
      </c>
      <c r="H23" s="25">
        <v>9</v>
      </c>
      <c r="I23" s="26">
        <v>6</v>
      </c>
      <c r="J23" s="27">
        <f t="shared" si="1"/>
        <v>30803</v>
      </c>
    </row>
    <row r="24" spans="1:10" x14ac:dyDescent="0.3">
      <c r="A24" s="19">
        <v>41</v>
      </c>
      <c r="B24" s="24">
        <v>101</v>
      </c>
      <c r="C24" s="25">
        <v>60</v>
      </c>
      <c r="D24" s="25">
        <v>56</v>
      </c>
      <c r="E24" s="25">
        <v>11</v>
      </c>
      <c r="F24" s="25">
        <v>8</v>
      </c>
      <c r="G24" s="25">
        <v>15869</v>
      </c>
      <c r="H24" s="25">
        <v>1</v>
      </c>
      <c r="I24" s="26">
        <v>4</v>
      </c>
      <c r="J24" s="27">
        <f t="shared" si="1"/>
        <v>16110</v>
      </c>
    </row>
    <row r="25" spans="1:10" x14ac:dyDescent="0.3">
      <c r="A25" s="19">
        <v>42</v>
      </c>
      <c r="B25" s="24">
        <v>141</v>
      </c>
      <c r="C25" s="25">
        <v>72</v>
      </c>
      <c r="D25" s="25">
        <v>72</v>
      </c>
      <c r="E25" s="25">
        <v>7</v>
      </c>
      <c r="F25" s="25">
        <v>13</v>
      </c>
      <c r="G25" s="25">
        <v>13436</v>
      </c>
      <c r="H25" s="25">
        <v>0</v>
      </c>
      <c r="I25" s="26">
        <v>3</v>
      </c>
      <c r="J25" s="27">
        <f t="shared" si="1"/>
        <v>13744</v>
      </c>
    </row>
    <row r="26" spans="1:10" x14ac:dyDescent="0.3">
      <c r="A26" s="19">
        <v>50</v>
      </c>
      <c r="B26" s="24">
        <v>139</v>
      </c>
      <c r="C26" s="25">
        <v>102</v>
      </c>
      <c r="D26" s="25">
        <v>29</v>
      </c>
      <c r="E26" s="25">
        <v>3</v>
      </c>
      <c r="F26" s="25">
        <v>2</v>
      </c>
      <c r="G26" s="25">
        <v>23190</v>
      </c>
      <c r="H26" s="25">
        <v>2</v>
      </c>
      <c r="I26" s="26">
        <v>0</v>
      </c>
      <c r="J26" s="27">
        <f t="shared" si="1"/>
        <v>23467</v>
      </c>
    </row>
    <row r="27" spans="1:10" x14ac:dyDescent="0.3">
      <c r="A27" s="19">
        <v>52</v>
      </c>
      <c r="B27" s="24">
        <v>79</v>
      </c>
      <c r="C27" s="25">
        <v>58</v>
      </c>
      <c r="D27" s="25">
        <v>27</v>
      </c>
      <c r="E27" s="25">
        <v>2</v>
      </c>
      <c r="F27" s="25">
        <v>1</v>
      </c>
      <c r="G27" s="25">
        <v>16310</v>
      </c>
      <c r="H27" s="25">
        <v>2</v>
      </c>
      <c r="I27" s="26">
        <v>0</v>
      </c>
      <c r="J27" s="27">
        <f t="shared" si="1"/>
        <v>16479</v>
      </c>
    </row>
    <row r="28" spans="1:10" x14ac:dyDescent="0.3">
      <c r="A28" s="19">
        <v>60</v>
      </c>
      <c r="B28" s="24">
        <v>131</v>
      </c>
      <c r="C28" s="25">
        <v>113</v>
      </c>
      <c r="D28" s="25">
        <v>44</v>
      </c>
      <c r="E28" s="25">
        <v>25</v>
      </c>
      <c r="F28" s="25">
        <v>1</v>
      </c>
      <c r="G28" s="25">
        <v>20131</v>
      </c>
      <c r="H28" s="25">
        <v>37</v>
      </c>
      <c r="I28" s="26">
        <v>4</v>
      </c>
      <c r="J28" s="27">
        <f t="shared" si="1"/>
        <v>20486</v>
      </c>
    </row>
    <row r="29" spans="1:10" x14ac:dyDescent="0.3">
      <c r="A29" s="19">
        <v>61</v>
      </c>
      <c r="B29" s="24">
        <v>85</v>
      </c>
      <c r="C29" s="25">
        <v>89</v>
      </c>
      <c r="D29" s="25">
        <v>27</v>
      </c>
      <c r="E29" s="25">
        <v>15</v>
      </c>
      <c r="F29" s="25">
        <v>0</v>
      </c>
      <c r="G29" s="25">
        <v>15761</v>
      </c>
      <c r="H29" s="25">
        <v>8</v>
      </c>
      <c r="I29" s="26">
        <v>2</v>
      </c>
      <c r="J29" s="27">
        <f t="shared" si="1"/>
        <v>15987</v>
      </c>
    </row>
    <row r="30" spans="1:10" x14ac:dyDescent="0.3">
      <c r="A30" s="19">
        <v>62</v>
      </c>
      <c r="B30" s="24">
        <v>81</v>
      </c>
      <c r="C30" s="25">
        <v>84</v>
      </c>
      <c r="D30" s="25">
        <v>52</v>
      </c>
      <c r="E30" s="25">
        <v>9</v>
      </c>
      <c r="F30" s="25">
        <v>2</v>
      </c>
      <c r="G30" s="25">
        <v>14813</v>
      </c>
      <c r="H30" s="25">
        <v>13</v>
      </c>
      <c r="I30" s="26">
        <v>5</v>
      </c>
      <c r="J30" s="27">
        <f t="shared" si="1"/>
        <v>15059</v>
      </c>
    </row>
    <row r="31" spans="1:10" x14ac:dyDescent="0.3">
      <c r="A31" s="19">
        <v>70</v>
      </c>
      <c r="B31" s="24">
        <v>8</v>
      </c>
      <c r="C31" s="25">
        <v>5</v>
      </c>
      <c r="D31" s="25">
        <v>4</v>
      </c>
      <c r="E31" s="25">
        <v>3</v>
      </c>
      <c r="F31" s="25">
        <v>0</v>
      </c>
      <c r="G31" s="25">
        <v>16854</v>
      </c>
      <c r="H31" s="25">
        <v>1</v>
      </c>
      <c r="I31" s="26">
        <v>0</v>
      </c>
      <c r="J31" s="27">
        <f t="shared" si="1"/>
        <v>16875</v>
      </c>
    </row>
    <row r="32" spans="1:10" x14ac:dyDescent="0.3">
      <c r="A32" s="19">
        <v>71</v>
      </c>
      <c r="B32" s="24">
        <v>10</v>
      </c>
      <c r="C32" s="25">
        <v>3</v>
      </c>
      <c r="D32" s="25">
        <v>0</v>
      </c>
      <c r="E32" s="25">
        <v>0</v>
      </c>
      <c r="F32" s="25">
        <v>0</v>
      </c>
      <c r="G32" s="25">
        <v>11304</v>
      </c>
      <c r="H32" s="25">
        <v>4</v>
      </c>
      <c r="I32" s="26">
        <v>0</v>
      </c>
      <c r="J32" s="27">
        <f t="shared" si="1"/>
        <v>11321</v>
      </c>
    </row>
    <row r="33" spans="1:10" x14ac:dyDescent="0.3">
      <c r="A33" s="19">
        <v>72</v>
      </c>
      <c r="B33" s="24">
        <v>8</v>
      </c>
      <c r="C33" s="25">
        <v>6</v>
      </c>
      <c r="D33" s="25">
        <v>1</v>
      </c>
      <c r="E33" s="25">
        <v>0</v>
      </c>
      <c r="F33" s="25">
        <v>0</v>
      </c>
      <c r="G33" s="25">
        <v>10378</v>
      </c>
      <c r="H33" s="25">
        <v>1</v>
      </c>
      <c r="I33" s="26">
        <v>0</v>
      </c>
      <c r="J33" s="27">
        <f t="shared" si="1"/>
        <v>10394</v>
      </c>
    </row>
    <row r="34" spans="1:10" x14ac:dyDescent="0.3">
      <c r="A34" s="19">
        <v>75</v>
      </c>
      <c r="B34" s="24">
        <v>8</v>
      </c>
      <c r="C34" s="25">
        <v>1</v>
      </c>
      <c r="D34" s="25">
        <v>0</v>
      </c>
      <c r="E34" s="25">
        <v>0</v>
      </c>
      <c r="F34" s="25">
        <v>0</v>
      </c>
      <c r="G34" s="25">
        <v>2571</v>
      </c>
      <c r="H34" s="25">
        <v>2</v>
      </c>
      <c r="I34" s="26">
        <v>2</v>
      </c>
      <c r="J34" s="27">
        <f t="shared" si="1"/>
        <v>2584</v>
      </c>
    </row>
    <row r="35" spans="1:10" x14ac:dyDescent="0.3">
      <c r="A35" s="19">
        <v>80</v>
      </c>
      <c r="B35" s="24">
        <v>390</v>
      </c>
      <c r="C35" s="25">
        <v>43</v>
      </c>
      <c r="D35" s="25">
        <v>43</v>
      </c>
      <c r="E35" s="25">
        <v>2</v>
      </c>
      <c r="F35" s="25">
        <v>3</v>
      </c>
      <c r="G35" s="25">
        <v>4860</v>
      </c>
      <c r="H35" s="25">
        <v>30</v>
      </c>
      <c r="I35" s="26">
        <v>3</v>
      </c>
      <c r="J35" s="27">
        <f t="shared" si="1"/>
        <v>5374</v>
      </c>
    </row>
    <row r="36" spans="1:10" x14ac:dyDescent="0.3">
      <c r="A36" s="19">
        <v>81</v>
      </c>
      <c r="B36" s="24">
        <v>435</v>
      </c>
      <c r="C36" s="25">
        <v>39</v>
      </c>
      <c r="D36" s="25">
        <v>72</v>
      </c>
      <c r="E36" s="25">
        <v>3</v>
      </c>
      <c r="F36" s="25">
        <v>1</v>
      </c>
      <c r="G36" s="25">
        <v>5018</v>
      </c>
      <c r="H36" s="25">
        <v>31</v>
      </c>
      <c r="I36" s="26">
        <v>0</v>
      </c>
      <c r="J36" s="27">
        <f t="shared" si="1"/>
        <v>5599</v>
      </c>
    </row>
    <row r="37" spans="1:10" x14ac:dyDescent="0.3">
      <c r="A37" s="19">
        <v>82</v>
      </c>
      <c r="B37" s="24">
        <v>328</v>
      </c>
      <c r="C37" s="25">
        <v>42</v>
      </c>
      <c r="D37" s="25">
        <v>51</v>
      </c>
      <c r="E37" s="25">
        <v>10</v>
      </c>
      <c r="F37" s="25">
        <v>4</v>
      </c>
      <c r="G37" s="25">
        <v>4637</v>
      </c>
      <c r="H37" s="25">
        <v>57</v>
      </c>
      <c r="I37" s="26">
        <v>0</v>
      </c>
      <c r="J37" s="27">
        <f t="shared" si="1"/>
        <v>5129</v>
      </c>
    </row>
    <row r="38" spans="1:10" x14ac:dyDescent="0.3">
      <c r="A38" s="19">
        <v>90</v>
      </c>
      <c r="B38" s="24">
        <v>179</v>
      </c>
      <c r="C38" s="25">
        <v>110</v>
      </c>
      <c r="D38" s="25">
        <v>99</v>
      </c>
      <c r="E38" s="25">
        <v>15</v>
      </c>
      <c r="F38" s="25">
        <v>8</v>
      </c>
      <c r="G38" s="25">
        <v>22788</v>
      </c>
      <c r="H38" s="25">
        <v>6</v>
      </c>
      <c r="I38" s="26">
        <v>21</v>
      </c>
      <c r="J38" s="27">
        <f t="shared" si="1"/>
        <v>23226</v>
      </c>
    </row>
    <row r="39" spans="1:10" x14ac:dyDescent="0.3">
      <c r="A39" s="19">
        <v>91</v>
      </c>
      <c r="B39" s="24">
        <v>62</v>
      </c>
      <c r="C39" s="25">
        <v>68</v>
      </c>
      <c r="D39" s="25">
        <v>50</v>
      </c>
      <c r="E39" s="25">
        <v>5</v>
      </c>
      <c r="F39" s="25">
        <v>5</v>
      </c>
      <c r="G39" s="25">
        <v>18486</v>
      </c>
      <c r="H39" s="25">
        <v>7</v>
      </c>
      <c r="I39" s="26">
        <v>0</v>
      </c>
      <c r="J39" s="27">
        <f t="shared" si="1"/>
        <v>18683</v>
      </c>
    </row>
    <row r="40" spans="1:10" x14ac:dyDescent="0.3">
      <c r="A40" s="19">
        <v>92</v>
      </c>
      <c r="B40" s="24">
        <v>155</v>
      </c>
      <c r="C40" s="25">
        <v>62</v>
      </c>
      <c r="D40" s="25">
        <v>58</v>
      </c>
      <c r="E40" s="25">
        <v>9</v>
      </c>
      <c r="F40" s="25">
        <v>3</v>
      </c>
      <c r="G40" s="25">
        <v>16855</v>
      </c>
      <c r="H40" s="25">
        <v>0</v>
      </c>
      <c r="I40" s="26">
        <v>3</v>
      </c>
      <c r="J40" s="27">
        <f t="shared" si="1"/>
        <v>17145</v>
      </c>
    </row>
    <row r="41" spans="1:10" x14ac:dyDescent="0.3">
      <c r="A41" s="19">
        <v>95</v>
      </c>
      <c r="B41" s="24">
        <v>189</v>
      </c>
      <c r="C41" s="25">
        <v>84</v>
      </c>
      <c r="D41" s="25">
        <v>17</v>
      </c>
      <c r="E41" s="25">
        <v>56</v>
      </c>
      <c r="F41" s="25">
        <v>5</v>
      </c>
      <c r="G41" s="25">
        <v>4360</v>
      </c>
      <c r="H41" s="25">
        <v>3</v>
      </c>
      <c r="I41" s="26">
        <v>11</v>
      </c>
      <c r="J41" s="27">
        <f t="shared" si="1"/>
        <v>4725</v>
      </c>
    </row>
    <row r="42" spans="1:10" x14ac:dyDescent="0.3">
      <c r="A42" s="19">
        <v>100</v>
      </c>
      <c r="B42" s="24">
        <v>579</v>
      </c>
      <c r="C42" s="25">
        <v>721</v>
      </c>
      <c r="D42" s="25">
        <v>573</v>
      </c>
      <c r="E42" s="25">
        <v>116</v>
      </c>
      <c r="F42" s="25">
        <v>161</v>
      </c>
      <c r="G42" s="25">
        <v>5705</v>
      </c>
      <c r="H42" s="25">
        <v>17</v>
      </c>
      <c r="I42" s="26">
        <v>157</v>
      </c>
      <c r="J42" s="27">
        <f t="shared" si="1"/>
        <v>8029</v>
      </c>
    </row>
    <row r="43" spans="1:10" x14ac:dyDescent="0.3">
      <c r="A43" s="19">
        <v>210</v>
      </c>
      <c r="B43" s="24">
        <v>56</v>
      </c>
      <c r="C43" s="25">
        <v>408</v>
      </c>
      <c r="D43" s="25">
        <v>153</v>
      </c>
      <c r="E43" s="25">
        <v>169</v>
      </c>
      <c r="F43" s="25">
        <v>152</v>
      </c>
      <c r="G43" s="25">
        <v>75</v>
      </c>
      <c r="H43" s="25">
        <v>21</v>
      </c>
      <c r="I43" s="26">
        <v>40</v>
      </c>
      <c r="J43" s="27">
        <f t="shared" si="1"/>
        <v>1074</v>
      </c>
    </row>
    <row r="44" spans="1:10" x14ac:dyDescent="0.3">
      <c r="A44" s="19">
        <v>220</v>
      </c>
      <c r="B44" s="24">
        <v>0</v>
      </c>
      <c r="C44" s="25">
        <v>0</v>
      </c>
      <c r="D44" s="25">
        <v>0</v>
      </c>
      <c r="E44" s="25">
        <v>0</v>
      </c>
      <c r="F44" s="25">
        <v>0</v>
      </c>
      <c r="G44" s="25">
        <v>0</v>
      </c>
      <c r="H44" s="25">
        <v>0</v>
      </c>
      <c r="I44" s="26">
        <v>0</v>
      </c>
      <c r="J44" s="27">
        <f t="shared" si="1"/>
        <v>0</v>
      </c>
    </row>
    <row r="45" spans="1:10" x14ac:dyDescent="0.3">
      <c r="A45" s="19">
        <v>240</v>
      </c>
      <c r="B45" s="24">
        <v>116</v>
      </c>
      <c r="C45" s="25">
        <v>0</v>
      </c>
      <c r="D45" s="25">
        <v>0</v>
      </c>
      <c r="E45" s="25">
        <v>0</v>
      </c>
      <c r="F45" s="25">
        <v>0</v>
      </c>
      <c r="G45" s="25">
        <v>107</v>
      </c>
      <c r="H45" s="25">
        <v>0</v>
      </c>
      <c r="I45" s="26">
        <v>0</v>
      </c>
      <c r="J45" s="27">
        <f t="shared" si="1"/>
        <v>223</v>
      </c>
    </row>
    <row r="46" spans="1:10" x14ac:dyDescent="0.3">
      <c r="A46" s="19" t="s">
        <v>54</v>
      </c>
      <c r="B46" s="24">
        <v>0</v>
      </c>
      <c r="C46" s="25">
        <v>0</v>
      </c>
      <c r="D46" s="25">
        <v>0</v>
      </c>
      <c r="E46" s="25">
        <v>0</v>
      </c>
      <c r="F46" s="25">
        <v>0</v>
      </c>
      <c r="G46" s="25">
        <v>0</v>
      </c>
      <c r="H46" s="25">
        <v>0</v>
      </c>
      <c r="I46" s="26">
        <v>0</v>
      </c>
      <c r="J46" s="27">
        <f t="shared" si="1"/>
        <v>0</v>
      </c>
    </row>
    <row r="47" spans="1:10" x14ac:dyDescent="0.3">
      <c r="A47" s="19" t="s">
        <v>55</v>
      </c>
      <c r="B47" s="24">
        <v>0</v>
      </c>
      <c r="C47" s="25">
        <v>0</v>
      </c>
      <c r="D47" s="25">
        <v>0</v>
      </c>
      <c r="E47" s="25">
        <v>0</v>
      </c>
      <c r="F47" s="25">
        <v>0</v>
      </c>
      <c r="G47" s="25">
        <v>0</v>
      </c>
      <c r="H47" s="25">
        <v>0</v>
      </c>
      <c r="I47" s="26">
        <v>0</v>
      </c>
      <c r="J47" s="27">
        <f t="shared" si="1"/>
        <v>0</v>
      </c>
    </row>
    <row r="48" spans="1:10" x14ac:dyDescent="0.3">
      <c r="A48" s="19" t="s">
        <v>56</v>
      </c>
      <c r="B48" s="24">
        <v>0</v>
      </c>
      <c r="C48" s="25">
        <v>0</v>
      </c>
      <c r="D48" s="25">
        <v>0</v>
      </c>
      <c r="E48" s="25">
        <v>0</v>
      </c>
      <c r="F48" s="25">
        <v>0</v>
      </c>
      <c r="G48" s="25">
        <v>0</v>
      </c>
      <c r="H48" s="25">
        <v>0</v>
      </c>
      <c r="I48" s="26">
        <v>0</v>
      </c>
      <c r="J48" s="27">
        <f t="shared" si="1"/>
        <v>0</v>
      </c>
    </row>
    <row r="49" spans="1:10" x14ac:dyDescent="0.3">
      <c r="A49" s="19" t="s">
        <v>57</v>
      </c>
      <c r="B49" s="24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6">
        <v>0</v>
      </c>
      <c r="J49" s="27">
        <f t="shared" si="1"/>
        <v>0</v>
      </c>
    </row>
    <row r="50" spans="1:10" x14ac:dyDescent="0.3">
      <c r="A50" s="19" t="s">
        <v>58</v>
      </c>
      <c r="B50" s="24">
        <v>0</v>
      </c>
      <c r="C50" s="25">
        <v>0</v>
      </c>
      <c r="D50" s="25">
        <v>0</v>
      </c>
      <c r="E50" s="25">
        <v>0</v>
      </c>
      <c r="F50" s="25">
        <v>0</v>
      </c>
      <c r="G50" s="25">
        <v>0</v>
      </c>
      <c r="H50" s="25">
        <v>0</v>
      </c>
      <c r="I50" s="26">
        <v>0</v>
      </c>
      <c r="J50" s="27">
        <f t="shared" si="1"/>
        <v>0</v>
      </c>
    </row>
    <row r="51" spans="1:10" x14ac:dyDescent="0.3">
      <c r="A51" s="19" t="s">
        <v>19</v>
      </c>
      <c r="B51" s="24">
        <v>0</v>
      </c>
      <c r="C51" s="25">
        <v>0</v>
      </c>
      <c r="D51" s="25">
        <v>0</v>
      </c>
      <c r="E51" s="25">
        <v>0</v>
      </c>
      <c r="F51" s="25">
        <v>0</v>
      </c>
      <c r="G51" s="25">
        <v>0</v>
      </c>
      <c r="H51" s="25">
        <v>0</v>
      </c>
      <c r="I51" s="26">
        <v>0</v>
      </c>
      <c r="J51" s="27">
        <f t="shared" si="1"/>
        <v>0</v>
      </c>
    </row>
    <row r="52" spans="1:10" x14ac:dyDescent="0.3">
      <c r="A52" s="29" t="s">
        <v>20</v>
      </c>
      <c r="B52" s="24">
        <v>297</v>
      </c>
      <c r="C52" s="25">
        <v>759</v>
      </c>
      <c r="D52" s="25">
        <v>302</v>
      </c>
      <c r="E52" s="25">
        <v>12</v>
      </c>
      <c r="F52" s="25">
        <v>0</v>
      </c>
      <c r="G52" s="25">
        <v>4959</v>
      </c>
      <c r="H52" s="25">
        <v>0</v>
      </c>
      <c r="I52" s="26">
        <v>0</v>
      </c>
      <c r="J52" s="27">
        <f t="shared" si="1"/>
        <v>6329</v>
      </c>
    </row>
    <row r="53" spans="1:10" ht="15" thickBot="1" x14ac:dyDescent="0.35">
      <c r="A53" s="29" t="s">
        <v>21</v>
      </c>
      <c r="B53" s="24">
        <v>0</v>
      </c>
      <c r="C53" s="25">
        <v>0</v>
      </c>
      <c r="D53" s="25">
        <v>0</v>
      </c>
      <c r="E53" s="25">
        <v>0</v>
      </c>
      <c r="F53" s="25">
        <v>0</v>
      </c>
      <c r="G53" s="25">
        <v>0</v>
      </c>
      <c r="H53" s="25">
        <v>0</v>
      </c>
      <c r="I53" s="26">
        <v>0</v>
      </c>
      <c r="J53" s="27">
        <f t="shared" si="1"/>
        <v>0</v>
      </c>
    </row>
    <row r="54" spans="1:10" ht="15" thickBot="1" x14ac:dyDescent="0.35">
      <c r="A54" s="30" t="s">
        <v>4</v>
      </c>
      <c r="B54" s="31">
        <f t="shared" ref="B54:J54" si="2">SUM(B7:B53)</f>
        <v>10660</v>
      </c>
      <c r="C54" s="32">
        <f t="shared" si="2"/>
        <v>7278</v>
      </c>
      <c r="D54" s="32">
        <f t="shared" si="2"/>
        <v>5532</v>
      </c>
      <c r="E54" s="32">
        <f t="shared" si="2"/>
        <v>1141</v>
      </c>
      <c r="F54" s="32">
        <f t="shared" si="2"/>
        <v>917</v>
      </c>
      <c r="G54" s="32">
        <f t="shared" si="2"/>
        <v>572376</v>
      </c>
      <c r="H54" s="32">
        <f t="shared" si="2"/>
        <v>532</v>
      </c>
      <c r="I54" s="33">
        <f t="shared" si="2"/>
        <v>477</v>
      </c>
      <c r="J54" s="34">
        <f t="shared" si="2"/>
        <v>598913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4"/>
  <sheetViews>
    <sheetView topLeftCell="A16" workbookViewId="0">
      <selection activeCell="B19" sqref="B19"/>
    </sheetView>
  </sheetViews>
  <sheetFormatPr defaultRowHeight="14.4" x14ac:dyDescent="0.3"/>
  <cols>
    <col min="2" max="2" width="11.21875" bestFit="1" customWidth="1"/>
  </cols>
  <sheetData>
    <row r="2" spans="1:10" ht="15" thickBot="1" x14ac:dyDescent="0.35"/>
    <row r="3" spans="1:10" ht="15" thickBot="1" x14ac:dyDescent="0.35">
      <c r="B3" s="10" t="s">
        <v>9</v>
      </c>
      <c r="C3" s="11" t="s">
        <v>10</v>
      </c>
      <c r="D3" s="11" t="s">
        <v>11</v>
      </c>
      <c r="E3" s="11" t="s">
        <v>12</v>
      </c>
      <c r="F3" s="11" t="s">
        <v>13</v>
      </c>
      <c r="G3" s="11" t="s">
        <v>14</v>
      </c>
      <c r="H3" s="11" t="s">
        <v>15</v>
      </c>
      <c r="I3" s="12" t="s">
        <v>16</v>
      </c>
      <c r="J3" s="13" t="s">
        <v>17</v>
      </c>
    </row>
    <row r="4" spans="1:10" ht="15" thickBot="1" x14ac:dyDescent="0.35">
      <c r="B4" s="14">
        <f>B54</f>
        <v>12367</v>
      </c>
      <c r="C4" s="15">
        <f t="shared" ref="C4:J4" si="0">C54</f>
        <v>9260</v>
      </c>
      <c r="D4" s="15">
        <f t="shared" si="0"/>
        <v>6724</v>
      </c>
      <c r="E4" s="15">
        <f t="shared" si="0"/>
        <v>1235</v>
      </c>
      <c r="F4" s="15">
        <f t="shared" si="0"/>
        <v>1085</v>
      </c>
      <c r="G4" s="15">
        <f t="shared" si="0"/>
        <v>618988</v>
      </c>
      <c r="H4" s="15">
        <f t="shared" si="0"/>
        <v>703</v>
      </c>
      <c r="I4" s="16">
        <f t="shared" si="0"/>
        <v>502</v>
      </c>
      <c r="J4" s="17">
        <f t="shared" si="0"/>
        <v>650864</v>
      </c>
    </row>
    <row r="5" spans="1:10" ht="15" thickBot="1" x14ac:dyDescent="0.35"/>
    <row r="6" spans="1:10" ht="15" thickBot="1" x14ac:dyDescent="0.35">
      <c r="A6" s="18" t="s">
        <v>18</v>
      </c>
      <c r="B6" s="10" t="s">
        <v>9</v>
      </c>
      <c r="C6" s="11" t="s">
        <v>10</v>
      </c>
      <c r="D6" s="11" t="s">
        <v>11</v>
      </c>
      <c r="E6" s="11" t="s">
        <v>12</v>
      </c>
      <c r="F6" s="11" t="s">
        <v>13</v>
      </c>
      <c r="G6" s="11" t="s">
        <v>14</v>
      </c>
      <c r="H6" s="11" t="s">
        <v>15</v>
      </c>
      <c r="I6" s="12" t="s">
        <v>16</v>
      </c>
      <c r="J6" s="13" t="s">
        <v>17</v>
      </c>
    </row>
    <row r="7" spans="1:10" x14ac:dyDescent="0.3">
      <c r="A7" s="19">
        <v>10</v>
      </c>
      <c r="B7" s="20">
        <v>1247</v>
      </c>
      <c r="C7" s="21">
        <v>981</v>
      </c>
      <c r="D7" s="21">
        <v>820</v>
      </c>
      <c r="E7" s="21">
        <v>152</v>
      </c>
      <c r="F7" s="21">
        <v>108</v>
      </c>
      <c r="G7" s="21">
        <v>27271</v>
      </c>
      <c r="H7" s="21">
        <v>46</v>
      </c>
      <c r="I7" s="22">
        <v>57</v>
      </c>
      <c r="J7" s="23">
        <f>SUM(B7:I7)</f>
        <v>30682</v>
      </c>
    </row>
    <row r="8" spans="1:10" x14ac:dyDescent="0.3">
      <c r="A8" s="19">
        <v>11</v>
      </c>
      <c r="B8" s="24">
        <v>606</v>
      </c>
      <c r="C8" s="25">
        <v>265</v>
      </c>
      <c r="D8" s="25">
        <v>372</v>
      </c>
      <c r="E8" s="25">
        <v>63</v>
      </c>
      <c r="F8" s="25">
        <v>68</v>
      </c>
      <c r="G8" s="25">
        <v>14866</v>
      </c>
      <c r="H8" s="25">
        <v>22</v>
      </c>
      <c r="I8" s="26">
        <v>11</v>
      </c>
      <c r="J8" s="27">
        <f t="shared" ref="J8:J53" si="1">SUM(B8:I8)</f>
        <v>16273</v>
      </c>
    </row>
    <row r="9" spans="1:10" x14ac:dyDescent="0.3">
      <c r="A9" s="19">
        <v>12</v>
      </c>
      <c r="B9" s="24">
        <v>855</v>
      </c>
      <c r="C9" s="25">
        <v>539</v>
      </c>
      <c r="D9" s="25">
        <v>534</v>
      </c>
      <c r="E9" s="25">
        <v>90</v>
      </c>
      <c r="F9" s="25">
        <v>162</v>
      </c>
      <c r="G9" s="25">
        <v>21182</v>
      </c>
      <c r="H9" s="25">
        <v>60</v>
      </c>
      <c r="I9" s="26">
        <v>40</v>
      </c>
      <c r="J9" s="27">
        <f t="shared" si="1"/>
        <v>23462</v>
      </c>
    </row>
    <row r="10" spans="1:10" x14ac:dyDescent="0.3">
      <c r="A10" s="19">
        <v>13</v>
      </c>
      <c r="B10" s="24">
        <v>422</v>
      </c>
      <c r="C10" s="25">
        <v>301</v>
      </c>
      <c r="D10" s="25">
        <v>330</v>
      </c>
      <c r="E10" s="25">
        <v>73</v>
      </c>
      <c r="F10" s="25">
        <v>118</v>
      </c>
      <c r="G10" s="25">
        <v>15865</v>
      </c>
      <c r="H10" s="25">
        <v>33</v>
      </c>
      <c r="I10" s="26">
        <v>15</v>
      </c>
      <c r="J10" s="27">
        <f t="shared" si="1"/>
        <v>17157</v>
      </c>
    </row>
    <row r="11" spans="1:10" x14ac:dyDescent="0.3">
      <c r="A11" s="19">
        <v>20</v>
      </c>
      <c r="B11" s="24">
        <v>647</v>
      </c>
      <c r="C11" s="25">
        <v>397</v>
      </c>
      <c r="D11" s="25">
        <v>318</v>
      </c>
      <c r="E11" s="25">
        <v>58</v>
      </c>
      <c r="F11" s="25">
        <v>16</v>
      </c>
      <c r="G11" s="25">
        <v>18105</v>
      </c>
      <c r="H11" s="25">
        <v>20</v>
      </c>
      <c r="I11" s="26">
        <v>27</v>
      </c>
      <c r="J11" s="27">
        <f t="shared" si="1"/>
        <v>19588</v>
      </c>
    </row>
    <row r="12" spans="1:10" x14ac:dyDescent="0.3">
      <c r="A12" s="19">
        <v>21</v>
      </c>
      <c r="B12" s="24">
        <v>399</v>
      </c>
      <c r="C12" s="25">
        <v>244</v>
      </c>
      <c r="D12" s="25">
        <v>141</v>
      </c>
      <c r="E12" s="25">
        <v>12</v>
      </c>
      <c r="F12" s="25">
        <v>2</v>
      </c>
      <c r="G12" s="25">
        <v>26183</v>
      </c>
      <c r="H12" s="25">
        <v>21</v>
      </c>
      <c r="I12" s="26">
        <v>5</v>
      </c>
      <c r="J12" s="27">
        <f t="shared" si="1"/>
        <v>27007</v>
      </c>
    </row>
    <row r="13" spans="1:10" x14ac:dyDescent="0.3">
      <c r="A13" s="19">
        <v>22</v>
      </c>
      <c r="B13" s="24">
        <v>273</v>
      </c>
      <c r="C13" s="25">
        <v>115</v>
      </c>
      <c r="D13" s="25">
        <v>59</v>
      </c>
      <c r="E13" s="25">
        <v>6</v>
      </c>
      <c r="F13" s="25">
        <v>7</v>
      </c>
      <c r="G13" s="25">
        <v>11838</v>
      </c>
      <c r="H13" s="25">
        <v>19</v>
      </c>
      <c r="I13" s="26">
        <v>3</v>
      </c>
      <c r="J13" s="27">
        <f t="shared" si="1"/>
        <v>12320</v>
      </c>
    </row>
    <row r="14" spans="1:10" x14ac:dyDescent="0.3">
      <c r="A14" s="19">
        <v>23</v>
      </c>
      <c r="B14" s="24">
        <v>197</v>
      </c>
      <c r="C14" s="25">
        <v>84</v>
      </c>
      <c r="D14" s="25">
        <v>78</v>
      </c>
      <c r="E14" s="25">
        <v>7</v>
      </c>
      <c r="F14" s="25">
        <v>2</v>
      </c>
      <c r="G14" s="25">
        <v>17148</v>
      </c>
      <c r="H14" s="25">
        <v>3</v>
      </c>
      <c r="I14" s="26">
        <v>0</v>
      </c>
      <c r="J14" s="27">
        <f t="shared" si="1"/>
        <v>17519</v>
      </c>
    </row>
    <row r="15" spans="1:10" x14ac:dyDescent="0.3">
      <c r="A15" s="19">
        <v>25</v>
      </c>
      <c r="B15" s="24">
        <v>181</v>
      </c>
      <c r="C15" s="25">
        <v>101</v>
      </c>
      <c r="D15" s="25">
        <v>85</v>
      </c>
      <c r="E15" s="25">
        <v>5</v>
      </c>
      <c r="F15" s="25">
        <v>2</v>
      </c>
      <c r="G15" s="25">
        <v>14270</v>
      </c>
      <c r="H15" s="25">
        <v>2</v>
      </c>
      <c r="I15" s="26">
        <v>0</v>
      </c>
      <c r="J15" s="27">
        <f t="shared" si="1"/>
        <v>14646</v>
      </c>
    </row>
    <row r="16" spans="1:10" x14ac:dyDescent="0.3">
      <c r="A16" s="19">
        <v>26</v>
      </c>
      <c r="B16" s="24">
        <v>29</v>
      </c>
      <c r="C16" s="25">
        <v>84</v>
      </c>
      <c r="D16" s="25">
        <v>10</v>
      </c>
      <c r="E16" s="25">
        <v>7</v>
      </c>
      <c r="F16" s="25">
        <v>0</v>
      </c>
      <c r="G16" s="25">
        <v>9758</v>
      </c>
      <c r="H16" s="25">
        <v>0</v>
      </c>
      <c r="I16" s="26">
        <v>0</v>
      </c>
      <c r="J16" s="27">
        <f t="shared" si="1"/>
        <v>9888</v>
      </c>
    </row>
    <row r="17" spans="1:10" x14ac:dyDescent="0.3">
      <c r="A17" s="19">
        <v>27</v>
      </c>
      <c r="B17" s="24">
        <v>841</v>
      </c>
      <c r="C17" s="25">
        <v>303</v>
      </c>
      <c r="D17" s="25">
        <v>407</v>
      </c>
      <c r="E17" s="25">
        <v>41</v>
      </c>
      <c r="F17" s="25">
        <v>5</v>
      </c>
      <c r="G17" s="25">
        <v>21750</v>
      </c>
      <c r="H17" s="25">
        <v>23</v>
      </c>
      <c r="I17" s="26">
        <v>30</v>
      </c>
      <c r="J17" s="27">
        <f t="shared" si="1"/>
        <v>23400</v>
      </c>
    </row>
    <row r="18" spans="1:10" x14ac:dyDescent="0.3">
      <c r="A18" s="19">
        <v>28</v>
      </c>
      <c r="B18" s="24">
        <v>358</v>
      </c>
      <c r="C18" s="25">
        <v>174</v>
      </c>
      <c r="D18" s="25">
        <v>181</v>
      </c>
      <c r="E18" s="25">
        <v>27</v>
      </c>
      <c r="F18" s="25">
        <v>6</v>
      </c>
      <c r="G18" s="25">
        <v>16525</v>
      </c>
      <c r="H18" s="25">
        <v>11</v>
      </c>
      <c r="I18" s="26">
        <v>5</v>
      </c>
      <c r="J18" s="27">
        <f t="shared" si="1"/>
        <v>17287</v>
      </c>
    </row>
    <row r="19" spans="1:10" x14ac:dyDescent="0.3">
      <c r="A19" s="19">
        <v>29</v>
      </c>
      <c r="B19" s="24">
        <v>464</v>
      </c>
      <c r="C19" s="25">
        <v>172</v>
      </c>
      <c r="D19" s="25">
        <v>169</v>
      </c>
      <c r="E19" s="25">
        <v>13</v>
      </c>
      <c r="F19" s="25">
        <v>1</v>
      </c>
      <c r="G19" s="25">
        <v>13529</v>
      </c>
      <c r="H19" s="25">
        <v>22</v>
      </c>
      <c r="I19" s="26">
        <v>2</v>
      </c>
      <c r="J19" s="27">
        <f t="shared" si="1"/>
        <v>14372</v>
      </c>
    </row>
    <row r="20" spans="1:10" x14ac:dyDescent="0.3">
      <c r="A20" s="19">
        <v>30</v>
      </c>
      <c r="B20" s="24">
        <v>648</v>
      </c>
      <c r="C20" s="25">
        <v>691</v>
      </c>
      <c r="D20" s="25">
        <v>464</v>
      </c>
      <c r="E20" s="25">
        <v>66</v>
      </c>
      <c r="F20" s="25">
        <v>76</v>
      </c>
      <c r="G20" s="25">
        <v>44194</v>
      </c>
      <c r="H20" s="25">
        <v>11</v>
      </c>
      <c r="I20" s="26">
        <v>18</v>
      </c>
      <c r="J20" s="27">
        <f t="shared" si="1"/>
        <v>46168</v>
      </c>
    </row>
    <row r="21" spans="1:10" x14ac:dyDescent="0.3">
      <c r="A21" s="19">
        <v>31</v>
      </c>
      <c r="B21" s="24">
        <v>270</v>
      </c>
      <c r="C21" s="25">
        <v>138</v>
      </c>
      <c r="D21" s="25">
        <v>197</v>
      </c>
      <c r="E21" s="25">
        <v>16</v>
      </c>
      <c r="F21" s="25">
        <v>34</v>
      </c>
      <c r="G21" s="25">
        <v>23709</v>
      </c>
      <c r="H21" s="25">
        <v>9</v>
      </c>
      <c r="I21" s="26">
        <v>8</v>
      </c>
      <c r="J21" s="27">
        <f t="shared" si="1"/>
        <v>24381</v>
      </c>
    </row>
    <row r="22" spans="1:10" x14ac:dyDescent="0.3">
      <c r="A22" s="19">
        <v>32</v>
      </c>
      <c r="B22" s="24">
        <v>429</v>
      </c>
      <c r="C22" s="25">
        <v>187</v>
      </c>
      <c r="D22" s="25">
        <v>181</v>
      </c>
      <c r="E22" s="25">
        <v>31</v>
      </c>
      <c r="F22" s="25">
        <v>22</v>
      </c>
      <c r="G22" s="25">
        <v>23486</v>
      </c>
      <c r="H22" s="25">
        <v>18</v>
      </c>
      <c r="I22" s="26">
        <v>4</v>
      </c>
      <c r="J22" s="27">
        <f t="shared" si="1"/>
        <v>24358</v>
      </c>
    </row>
    <row r="23" spans="1:10" x14ac:dyDescent="0.3">
      <c r="A23" s="19">
        <v>40</v>
      </c>
      <c r="B23" s="24">
        <v>318</v>
      </c>
      <c r="C23" s="25">
        <v>483</v>
      </c>
      <c r="D23" s="25">
        <v>164</v>
      </c>
      <c r="E23" s="25">
        <v>45</v>
      </c>
      <c r="F23" s="25">
        <v>38</v>
      </c>
      <c r="G23" s="25">
        <v>29288</v>
      </c>
      <c r="H23" s="25">
        <v>9</v>
      </c>
      <c r="I23" s="26">
        <v>11</v>
      </c>
      <c r="J23" s="27">
        <f t="shared" si="1"/>
        <v>30356</v>
      </c>
    </row>
    <row r="24" spans="1:10" x14ac:dyDescent="0.3">
      <c r="A24" s="19">
        <v>41</v>
      </c>
      <c r="B24" s="24">
        <v>137</v>
      </c>
      <c r="C24" s="25">
        <v>80</v>
      </c>
      <c r="D24" s="25">
        <v>85</v>
      </c>
      <c r="E24" s="25">
        <v>12</v>
      </c>
      <c r="F24" s="25">
        <v>16</v>
      </c>
      <c r="G24" s="25">
        <v>17966</v>
      </c>
      <c r="H24" s="25">
        <v>3</v>
      </c>
      <c r="I24" s="26">
        <v>2</v>
      </c>
      <c r="J24" s="27">
        <f t="shared" si="1"/>
        <v>18301</v>
      </c>
    </row>
    <row r="25" spans="1:10" x14ac:dyDescent="0.3">
      <c r="A25" s="19">
        <v>42</v>
      </c>
      <c r="B25" s="24">
        <v>161</v>
      </c>
      <c r="C25" s="25">
        <v>84</v>
      </c>
      <c r="D25" s="25">
        <v>77</v>
      </c>
      <c r="E25" s="25">
        <v>16</v>
      </c>
      <c r="F25" s="25">
        <v>12</v>
      </c>
      <c r="G25" s="25">
        <v>15070</v>
      </c>
      <c r="H25" s="25">
        <v>1</v>
      </c>
      <c r="I25" s="26">
        <v>2</v>
      </c>
      <c r="J25" s="27">
        <f t="shared" si="1"/>
        <v>15423</v>
      </c>
    </row>
    <row r="26" spans="1:10" x14ac:dyDescent="0.3">
      <c r="A26" s="19">
        <v>50</v>
      </c>
      <c r="B26" s="24">
        <v>135</v>
      </c>
      <c r="C26" s="25">
        <v>103</v>
      </c>
      <c r="D26" s="25">
        <v>53</v>
      </c>
      <c r="E26" s="25">
        <v>4</v>
      </c>
      <c r="F26" s="25">
        <v>5</v>
      </c>
      <c r="G26" s="25">
        <v>24062</v>
      </c>
      <c r="H26" s="25">
        <v>6</v>
      </c>
      <c r="I26" s="26">
        <v>7</v>
      </c>
      <c r="J26" s="27">
        <f t="shared" si="1"/>
        <v>24375</v>
      </c>
    </row>
    <row r="27" spans="1:10" x14ac:dyDescent="0.3">
      <c r="A27" s="19">
        <v>52</v>
      </c>
      <c r="B27" s="24">
        <v>87</v>
      </c>
      <c r="C27" s="25">
        <v>41</v>
      </c>
      <c r="D27" s="25">
        <v>34</v>
      </c>
      <c r="E27" s="25">
        <v>2</v>
      </c>
      <c r="F27" s="25">
        <v>9</v>
      </c>
      <c r="G27" s="25">
        <v>16827</v>
      </c>
      <c r="H27" s="25">
        <v>4</v>
      </c>
      <c r="I27" s="26">
        <v>3</v>
      </c>
      <c r="J27" s="27">
        <f t="shared" si="1"/>
        <v>17007</v>
      </c>
    </row>
    <row r="28" spans="1:10" x14ac:dyDescent="0.3">
      <c r="A28" s="19">
        <v>60</v>
      </c>
      <c r="B28" s="24">
        <v>147</v>
      </c>
      <c r="C28" s="25">
        <v>122</v>
      </c>
      <c r="D28" s="25">
        <v>67</v>
      </c>
      <c r="E28" s="25">
        <v>16</v>
      </c>
      <c r="F28" s="25">
        <v>0</v>
      </c>
      <c r="G28" s="25">
        <v>20221</v>
      </c>
      <c r="H28" s="25">
        <v>54</v>
      </c>
      <c r="I28" s="26">
        <v>4</v>
      </c>
      <c r="J28" s="27">
        <f t="shared" si="1"/>
        <v>20631</v>
      </c>
    </row>
    <row r="29" spans="1:10" x14ac:dyDescent="0.3">
      <c r="A29" s="19">
        <v>61</v>
      </c>
      <c r="B29" s="24">
        <v>115</v>
      </c>
      <c r="C29" s="25">
        <v>105</v>
      </c>
      <c r="D29" s="25">
        <v>36</v>
      </c>
      <c r="E29" s="25">
        <v>9</v>
      </c>
      <c r="F29" s="25">
        <v>0</v>
      </c>
      <c r="G29" s="25">
        <v>17373</v>
      </c>
      <c r="H29" s="25">
        <v>20</v>
      </c>
      <c r="I29" s="26">
        <v>0</v>
      </c>
      <c r="J29" s="27">
        <f t="shared" si="1"/>
        <v>17658</v>
      </c>
    </row>
    <row r="30" spans="1:10" x14ac:dyDescent="0.3">
      <c r="A30" s="19">
        <v>62</v>
      </c>
      <c r="B30" s="24">
        <v>103</v>
      </c>
      <c r="C30" s="25">
        <v>94</v>
      </c>
      <c r="D30" s="25">
        <v>49</v>
      </c>
      <c r="E30" s="25">
        <v>14</v>
      </c>
      <c r="F30" s="25">
        <v>3</v>
      </c>
      <c r="G30" s="25">
        <v>16381</v>
      </c>
      <c r="H30" s="25">
        <v>13</v>
      </c>
      <c r="I30" s="26">
        <v>1</v>
      </c>
      <c r="J30" s="27">
        <f t="shared" si="1"/>
        <v>16658</v>
      </c>
    </row>
    <row r="31" spans="1:10" x14ac:dyDescent="0.3">
      <c r="A31" s="19">
        <v>70</v>
      </c>
      <c r="B31" s="24">
        <v>10</v>
      </c>
      <c r="C31" s="25">
        <v>24</v>
      </c>
      <c r="D31" s="25">
        <v>3</v>
      </c>
      <c r="E31" s="25">
        <v>0</v>
      </c>
      <c r="F31" s="25">
        <v>0</v>
      </c>
      <c r="G31" s="25">
        <v>17988</v>
      </c>
      <c r="H31" s="25">
        <v>3</v>
      </c>
      <c r="I31" s="26">
        <v>0</v>
      </c>
      <c r="J31" s="27">
        <f t="shared" si="1"/>
        <v>18028</v>
      </c>
    </row>
    <row r="32" spans="1:10" x14ac:dyDescent="0.3">
      <c r="A32" s="19">
        <v>71</v>
      </c>
      <c r="B32" s="24">
        <v>4</v>
      </c>
      <c r="C32" s="25">
        <v>3</v>
      </c>
      <c r="D32" s="25">
        <v>2</v>
      </c>
      <c r="E32" s="25">
        <v>0</v>
      </c>
      <c r="F32" s="25">
        <v>0</v>
      </c>
      <c r="G32" s="25">
        <v>12284</v>
      </c>
      <c r="H32" s="25">
        <v>1</v>
      </c>
      <c r="I32" s="26">
        <v>0</v>
      </c>
      <c r="J32" s="27">
        <f t="shared" si="1"/>
        <v>12294</v>
      </c>
    </row>
    <row r="33" spans="1:10" x14ac:dyDescent="0.3">
      <c r="A33" s="19">
        <v>72</v>
      </c>
      <c r="B33" s="24">
        <v>36</v>
      </c>
      <c r="C33" s="25">
        <v>12</v>
      </c>
      <c r="D33" s="25">
        <v>4</v>
      </c>
      <c r="E33" s="25">
        <v>2</v>
      </c>
      <c r="F33" s="25">
        <v>1</v>
      </c>
      <c r="G33" s="25">
        <v>11546</v>
      </c>
      <c r="H33" s="25">
        <v>1</v>
      </c>
      <c r="I33" s="26">
        <v>0</v>
      </c>
      <c r="J33" s="27">
        <f t="shared" si="1"/>
        <v>11602</v>
      </c>
    </row>
    <row r="34" spans="1:10" x14ac:dyDescent="0.3">
      <c r="A34" s="19">
        <v>75</v>
      </c>
      <c r="B34" s="24">
        <v>8</v>
      </c>
      <c r="C34" s="25">
        <v>4</v>
      </c>
      <c r="D34" s="25">
        <v>1</v>
      </c>
      <c r="E34" s="25">
        <v>0</v>
      </c>
      <c r="F34" s="25">
        <v>0</v>
      </c>
      <c r="G34" s="25">
        <v>3135</v>
      </c>
      <c r="H34" s="25">
        <v>1</v>
      </c>
      <c r="I34" s="26">
        <v>2</v>
      </c>
      <c r="J34" s="27">
        <f t="shared" si="1"/>
        <v>3151</v>
      </c>
    </row>
    <row r="35" spans="1:10" x14ac:dyDescent="0.3">
      <c r="A35" s="19">
        <v>80</v>
      </c>
      <c r="B35" s="24">
        <v>468</v>
      </c>
      <c r="C35" s="25">
        <v>39</v>
      </c>
      <c r="D35" s="25">
        <v>74</v>
      </c>
      <c r="E35" s="25">
        <v>10</v>
      </c>
      <c r="F35" s="25">
        <v>7</v>
      </c>
      <c r="G35" s="25">
        <v>5600</v>
      </c>
      <c r="H35" s="25">
        <v>35</v>
      </c>
      <c r="I35" s="26">
        <v>3</v>
      </c>
      <c r="J35" s="27">
        <f t="shared" si="1"/>
        <v>6236</v>
      </c>
    </row>
    <row r="36" spans="1:10" x14ac:dyDescent="0.3">
      <c r="A36" s="19">
        <v>81</v>
      </c>
      <c r="B36" s="24">
        <v>521</v>
      </c>
      <c r="C36" s="25">
        <v>42</v>
      </c>
      <c r="D36" s="25">
        <v>107</v>
      </c>
      <c r="E36" s="25">
        <v>4</v>
      </c>
      <c r="F36" s="25">
        <v>3</v>
      </c>
      <c r="G36" s="25">
        <v>5597</v>
      </c>
      <c r="H36" s="25">
        <v>48</v>
      </c>
      <c r="I36" s="26">
        <v>1</v>
      </c>
      <c r="J36" s="27">
        <f t="shared" si="1"/>
        <v>6323</v>
      </c>
    </row>
    <row r="37" spans="1:10" x14ac:dyDescent="0.3">
      <c r="A37" s="19">
        <v>82</v>
      </c>
      <c r="B37" s="24">
        <v>366</v>
      </c>
      <c r="C37" s="25">
        <v>43</v>
      </c>
      <c r="D37" s="25">
        <v>93</v>
      </c>
      <c r="E37" s="25">
        <v>1</v>
      </c>
      <c r="F37" s="25">
        <v>0</v>
      </c>
      <c r="G37" s="25">
        <v>5174</v>
      </c>
      <c r="H37" s="25">
        <v>102</v>
      </c>
      <c r="I37" s="26">
        <v>0</v>
      </c>
      <c r="J37" s="27">
        <f t="shared" si="1"/>
        <v>5779</v>
      </c>
    </row>
    <row r="38" spans="1:10" x14ac:dyDescent="0.3">
      <c r="A38" s="19">
        <v>90</v>
      </c>
      <c r="B38" s="24">
        <v>201</v>
      </c>
      <c r="C38" s="25">
        <v>119</v>
      </c>
      <c r="D38" s="25">
        <v>116</v>
      </c>
      <c r="E38" s="25">
        <v>22</v>
      </c>
      <c r="F38" s="25">
        <v>15</v>
      </c>
      <c r="G38" s="25">
        <v>24581</v>
      </c>
      <c r="H38" s="25">
        <v>4</v>
      </c>
      <c r="I38" s="26">
        <v>8</v>
      </c>
      <c r="J38" s="27">
        <f t="shared" si="1"/>
        <v>25066</v>
      </c>
    </row>
    <row r="39" spans="1:10" x14ac:dyDescent="0.3">
      <c r="A39" s="19">
        <v>91</v>
      </c>
      <c r="B39" s="24">
        <v>121</v>
      </c>
      <c r="C39" s="25">
        <v>88</v>
      </c>
      <c r="D39" s="25">
        <v>69</v>
      </c>
      <c r="E39" s="25">
        <v>6</v>
      </c>
      <c r="F39" s="25">
        <v>8</v>
      </c>
      <c r="G39" s="25">
        <v>20491</v>
      </c>
      <c r="H39" s="25">
        <v>9</v>
      </c>
      <c r="I39" s="26">
        <v>1</v>
      </c>
      <c r="J39" s="27">
        <f t="shared" si="1"/>
        <v>20793</v>
      </c>
    </row>
    <row r="40" spans="1:10" x14ac:dyDescent="0.3">
      <c r="A40" s="19">
        <v>92</v>
      </c>
      <c r="B40" s="24">
        <v>126</v>
      </c>
      <c r="C40" s="25">
        <v>104</v>
      </c>
      <c r="D40" s="25">
        <v>85</v>
      </c>
      <c r="E40" s="25">
        <v>16</v>
      </c>
      <c r="F40" s="25">
        <v>10</v>
      </c>
      <c r="G40" s="25">
        <v>18988</v>
      </c>
      <c r="H40" s="25">
        <v>3</v>
      </c>
      <c r="I40" s="26">
        <v>4</v>
      </c>
      <c r="J40" s="27">
        <f t="shared" si="1"/>
        <v>19336</v>
      </c>
    </row>
    <row r="41" spans="1:10" x14ac:dyDescent="0.3">
      <c r="A41" s="19">
        <v>95</v>
      </c>
      <c r="B41" s="24">
        <v>211</v>
      </c>
      <c r="C41" s="25">
        <v>93</v>
      </c>
      <c r="D41" s="25">
        <v>54</v>
      </c>
      <c r="E41" s="25">
        <v>102</v>
      </c>
      <c r="F41" s="25">
        <v>20</v>
      </c>
      <c r="G41" s="25">
        <v>5038</v>
      </c>
      <c r="H41" s="25">
        <v>7</v>
      </c>
      <c r="I41" s="26">
        <v>6</v>
      </c>
      <c r="J41" s="27">
        <f t="shared" si="1"/>
        <v>5531</v>
      </c>
    </row>
    <row r="42" spans="1:10" x14ac:dyDescent="0.3">
      <c r="A42" s="19">
        <v>100</v>
      </c>
      <c r="B42" s="24">
        <v>596</v>
      </c>
      <c r="C42" s="25">
        <v>754</v>
      </c>
      <c r="D42" s="25">
        <v>583</v>
      </c>
      <c r="E42" s="25">
        <v>111</v>
      </c>
      <c r="F42" s="25">
        <v>169</v>
      </c>
      <c r="G42" s="25">
        <v>5236</v>
      </c>
      <c r="H42" s="25">
        <v>15</v>
      </c>
      <c r="I42" s="26">
        <v>172</v>
      </c>
      <c r="J42" s="27">
        <f t="shared" si="1"/>
        <v>7636</v>
      </c>
    </row>
    <row r="43" spans="1:10" x14ac:dyDescent="0.3">
      <c r="A43" s="19">
        <v>210</v>
      </c>
      <c r="B43" s="24">
        <v>47</v>
      </c>
      <c r="C43" s="25">
        <v>456</v>
      </c>
      <c r="D43" s="25">
        <v>128</v>
      </c>
      <c r="E43" s="25">
        <v>176</v>
      </c>
      <c r="F43" s="25">
        <v>139</v>
      </c>
      <c r="G43" s="25">
        <v>115</v>
      </c>
      <c r="H43" s="25">
        <v>43</v>
      </c>
      <c r="I43" s="26">
        <v>50</v>
      </c>
      <c r="J43" s="27">
        <f t="shared" si="1"/>
        <v>1154</v>
      </c>
    </row>
    <row r="44" spans="1:10" x14ac:dyDescent="0.3">
      <c r="A44" s="19">
        <v>220</v>
      </c>
      <c r="B44" s="24">
        <v>0</v>
      </c>
      <c r="C44" s="25">
        <v>0</v>
      </c>
      <c r="D44" s="25">
        <v>0</v>
      </c>
      <c r="E44" s="25">
        <v>0</v>
      </c>
      <c r="F44" s="25">
        <v>0</v>
      </c>
      <c r="G44" s="25">
        <v>0</v>
      </c>
      <c r="H44" s="25">
        <v>0</v>
      </c>
      <c r="I44" s="26">
        <v>0</v>
      </c>
      <c r="J44" s="27">
        <f t="shared" si="1"/>
        <v>0</v>
      </c>
    </row>
    <row r="45" spans="1:10" x14ac:dyDescent="0.3">
      <c r="A45" s="19">
        <v>240</v>
      </c>
      <c r="B45" s="24">
        <v>132</v>
      </c>
      <c r="C45" s="25">
        <v>0</v>
      </c>
      <c r="D45" s="25">
        <v>0</v>
      </c>
      <c r="E45" s="25">
        <v>0</v>
      </c>
      <c r="F45" s="25">
        <v>1</v>
      </c>
      <c r="G45" s="25">
        <v>85</v>
      </c>
      <c r="H45" s="25">
        <v>0</v>
      </c>
      <c r="I45" s="26">
        <v>0</v>
      </c>
      <c r="J45" s="27">
        <f t="shared" si="1"/>
        <v>218</v>
      </c>
    </row>
    <row r="46" spans="1:10" x14ac:dyDescent="0.3">
      <c r="A46" s="19" t="s">
        <v>54</v>
      </c>
      <c r="B46" s="24">
        <v>0</v>
      </c>
      <c r="C46" s="25">
        <v>0</v>
      </c>
      <c r="D46" s="25">
        <v>0</v>
      </c>
      <c r="E46" s="25">
        <v>0</v>
      </c>
      <c r="F46" s="25">
        <v>0</v>
      </c>
      <c r="G46" s="25">
        <v>0</v>
      </c>
      <c r="H46" s="25">
        <v>0</v>
      </c>
      <c r="I46" s="26">
        <v>0</v>
      </c>
      <c r="J46" s="27">
        <f t="shared" si="1"/>
        <v>0</v>
      </c>
    </row>
    <row r="47" spans="1:10" x14ac:dyDescent="0.3">
      <c r="A47" s="19" t="s">
        <v>55</v>
      </c>
      <c r="B47" s="24">
        <v>0</v>
      </c>
      <c r="C47" s="25">
        <v>0</v>
      </c>
      <c r="D47" s="25">
        <v>0</v>
      </c>
      <c r="E47" s="25">
        <v>0</v>
      </c>
      <c r="F47" s="25">
        <v>0</v>
      </c>
      <c r="G47" s="25">
        <v>0</v>
      </c>
      <c r="H47" s="25">
        <v>0</v>
      </c>
      <c r="I47" s="26">
        <v>0</v>
      </c>
      <c r="J47" s="27">
        <f t="shared" si="1"/>
        <v>0</v>
      </c>
    </row>
    <row r="48" spans="1:10" x14ac:dyDescent="0.3">
      <c r="A48" s="19" t="s">
        <v>56</v>
      </c>
      <c r="B48" s="24">
        <v>0</v>
      </c>
      <c r="C48" s="25">
        <v>0</v>
      </c>
      <c r="D48" s="25">
        <v>0</v>
      </c>
      <c r="E48" s="25">
        <v>0</v>
      </c>
      <c r="F48" s="25">
        <v>0</v>
      </c>
      <c r="G48" s="25">
        <v>0</v>
      </c>
      <c r="H48" s="25">
        <v>0</v>
      </c>
      <c r="I48" s="26">
        <v>0</v>
      </c>
      <c r="J48" s="27">
        <f t="shared" si="1"/>
        <v>0</v>
      </c>
    </row>
    <row r="49" spans="1:10" x14ac:dyDescent="0.3">
      <c r="A49" s="19" t="s">
        <v>57</v>
      </c>
      <c r="B49" s="24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6">
        <v>0</v>
      </c>
      <c r="J49" s="27">
        <f t="shared" si="1"/>
        <v>0</v>
      </c>
    </row>
    <row r="50" spans="1:10" x14ac:dyDescent="0.3">
      <c r="A50" s="19" t="s">
        <v>58</v>
      </c>
      <c r="B50" s="24">
        <v>0</v>
      </c>
      <c r="C50" s="25">
        <v>0</v>
      </c>
      <c r="D50" s="25">
        <v>0</v>
      </c>
      <c r="E50" s="25">
        <v>0</v>
      </c>
      <c r="F50" s="25">
        <v>0</v>
      </c>
      <c r="G50" s="25">
        <v>0</v>
      </c>
      <c r="H50" s="25">
        <v>0</v>
      </c>
      <c r="I50" s="26">
        <v>0</v>
      </c>
      <c r="J50" s="27">
        <f t="shared" si="1"/>
        <v>0</v>
      </c>
    </row>
    <row r="51" spans="1:10" x14ac:dyDescent="0.3">
      <c r="A51" s="19" t="s">
        <v>19</v>
      </c>
      <c r="B51" s="24">
        <v>0</v>
      </c>
      <c r="C51" s="25">
        <v>0</v>
      </c>
      <c r="D51" s="25">
        <v>0</v>
      </c>
      <c r="E51" s="25">
        <v>0</v>
      </c>
      <c r="F51" s="25">
        <v>0</v>
      </c>
      <c r="G51" s="25">
        <v>24</v>
      </c>
      <c r="H51" s="25">
        <v>0</v>
      </c>
      <c r="I51" s="26">
        <v>0</v>
      </c>
      <c r="J51" s="27">
        <f t="shared" si="1"/>
        <v>24</v>
      </c>
    </row>
    <row r="52" spans="1:10" x14ac:dyDescent="0.3">
      <c r="A52" s="29" t="s">
        <v>20</v>
      </c>
      <c r="B52" s="24">
        <v>451</v>
      </c>
      <c r="C52" s="25">
        <v>1591</v>
      </c>
      <c r="D52" s="25">
        <v>494</v>
      </c>
      <c r="E52" s="25">
        <v>0</v>
      </c>
      <c r="F52" s="25">
        <v>0</v>
      </c>
      <c r="G52" s="25">
        <v>6239</v>
      </c>
      <c r="H52" s="25">
        <v>1</v>
      </c>
      <c r="I52" s="26">
        <v>0</v>
      </c>
      <c r="J52" s="27">
        <f t="shared" si="1"/>
        <v>8776</v>
      </c>
    </row>
    <row r="53" spans="1:10" ht="15" thickBot="1" x14ac:dyDescent="0.35">
      <c r="A53" s="29" t="s">
        <v>21</v>
      </c>
      <c r="B53" s="24">
        <v>0</v>
      </c>
      <c r="C53" s="25">
        <v>0</v>
      </c>
      <c r="D53" s="25">
        <v>0</v>
      </c>
      <c r="E53" s="25">
        <v>0</v>
      </c>
      <c r="F53" s="25">
        <v>0</v>
      </c>
      <c r="G53" s="25">
        <v>0</v>
      </c>
      <c r="H53" s="25">
        <v>0</v>
      </c>
      <c r="I53" s="26">
        <v>0</v>
      </c>
      <c r="J53" s="27">
        <f t="shared" si="1"/>
        <v>0</v>
      </c>
    </row>
    <row r="54" spans="1:10" ht="15" thickBot="1" x14ac:dyDescent="0.35">
      <c r="A54" s="30" t="s">
        <v>4</v>
      </c>
      <c r="B54" s="31">
        <f t="shared" ref="B54:J54" si="2">SUM(B7:B53)</f>
        <v>12367</v>
      </c>
      <c r="C54" s="32">
        <f t="shared" si="2"/>
        <v>9260</v>
      </c>
      <c r="D54" s="32">
        <f t="shared" si="2"/>
        <v>6724</v>
      </c>
      <c r="E54" s="32">
        <f t="shared" si="2"/>
        <v>1235</v>
      </c>
      <c r="F54" s="32">
        <f t="shared" si="2"/>
        <v>1085</v>
      </c>
      <c r="G54" s="32">
        <f t="shared" si="2"/>
        <v>618988</v>
      </c>
      <c r="H54" s="32">
        <f t="shared" si="2"/>
        <v>703</v>
      </c>
      <c r="I54" s="33">
        <f t="shared" si="2"/>
        <v>502</v>
      </c>
      <c r="J54" s="34">
        <f t="shared" si="2"/>
        <v>650864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4"/>
  <sheetViews>
    <sheetView topLeftCell="A16" workbookViewId="0">
      <selection activeCell="J8" sqref="J8:J52"/>
    </sheetView>
  </sheetViews>
  <sheetFormatPr defaultRowHeight="14.4" x14ac:dyDescent="0.3"/>
  <cols>
    <col min="2" max="2" width="11.21875" bestFit="1" customWidth="1"/>
  </cols>
  <sheetData>
    <row r="2" spans="1:10" ht="15" thickBot="1" x14ac:dyDescent="0.35"/>
    <row r="3" spans="1:10" ht="15" thickBot="1" x14ac:dyDescent="0.35">
      <c r="B3" s="10" t="s">
        <v>9</v>
      </c>
      <c r="C3" s="11" t="s">
        <v>10</v>
      </c>
      <c r="D3" s="11" t="s">
        <v>11</v>
      </c>
      <c r="E3" s="11" t="s">
        <v>12</v>
      </c>
      <c r="F3" s="11" t="s">
        <v>13</v>
      </c>
      <c r="G3" s="11" t="s">
        <v>14</v>
      </c>
      <c r="H3" s="11" t="s">
        <v>15</v>
      </c>
      <c r="I3" s="12" t="s">
        <v>16</v>
      </c>
      <c r="J3" s="13" t="s">
        <v>17</v>
      </c>
    </row>
    <row r="4" spans="1:10" ht="15" thickBot="1" x14ac:dyDescent="0.35">
      <c r="B4" s="14">
        <f>B54</f>
        <v>10314</v>
      </c>
      <c r="C4" s="15">
        <f t="shared" ref="C4:J4" si="0">C54</f>
        <v>7789</v>
      </c>
      <c r="D4" s="15">
        <f t="shared" si="0"/>
        <v>6765</v>
      </c>
      <c r="E4" s="15">
        <f t="shared" si="0"/>
        <v>1032</v>
      </c>
      <c r="F4" s="15">
        <f t="shared" si="0"/>
        <v>866</v>
      </c>
      <c r="G4" s="15">
        <f t="shared" si="0"/>
        <v>469814</v>
      </c>
      <c r="H4" s="15">
        <f t="shared" si="0"/>
        <v>532</v>
      </c>
      <c r="I4" s="16">
        <f t="shared" si="0"/>
        <v>447</v>
      </c>
      <c r="J4" s="17">
        <f t="shared" si="0"/>
        <v>497559</v>
      </c>
    </row>
    <row r="5" spans="1:10" ht="15" thickBot="1" x14ac:dyDescent="0.35"/>
    <row r="6" spans="1:10" ht="15" thickBot="1" x14ac:dyDescent="0.35">
      <c r="A6" s="18" t="s">
        <v>18</v>
      </c>
      <c r="B6" s="10" t="s">
        <v>9</v>
      </c>
      <c r="C6" s="11" t="s">
        <v>10</v>
      </c>
      <c r="D6" s="11" t="s">
        <v>11</v>
      </c>
      <c r="E6" s="11" t="s">
        <v>12</v>
      </c>
      <c r="F6" s="11" t="s">
        <v>13</v>
      </c>
      <c r="G6" s="11" t="s">
        <v>14</v>
      </c>
      <c r="H6" s="11" t="s">
        <v>15</v>
      </c>
      <c r="I6" s="12" t="s">
        <v>16</v>
      </c>
      <c r="J6" s="13" t="s">
        <v>17</v>
      </c>
    </row>
    <row r="7" spans="1:10" x14ac:dyDescent="0.3">
      <c r="A7" s="19">
        <v>10</v>
      </c>
      <c r="B7" s="20">
        <v>1078</v>
      </c>
      <c r="C7" s="21">
        <v>810</v>
      </c>
      <c r="D7" s="21">
        <v>827</v>
      </c>
      <c r="E7" s="21">
        <v>119</v>
      </c>
      <c r="F7" s="21">
        <v>87</v>
      </c>
      <c r="G7" s="21">
        <v>21163</v>
      </c>
      <c r="H7" s="21">
        <v>40</v>
      </c>
      <c r="I7" s="22">
        <v>52</v>
      </c>
      <c r="J7" s="23">
        <f>SUM(B7:I7)</f>
        <v>24176</v>
      </c>
    </row>
    <row r="8" spans="1:10" x14ac:dyDescent="0.3">
      <c r="A8" s="19">
        <v>11</v>
      </c>
      <c r="B8" s="24">
        <v>403</v>
      </c>
      <c r="C8" s="25">
        <v>216</v>
      </c>
      <c r="D8" s="25">
        <v>349</v>
      </c>
      <c r="E8" s="25">
        <v>30</v>
      </c>
      <c r="F8" s="25">
        <v>74</v>
      </c>
      <c r="G8" s="25">
        <v>10726</v>
      </c>
      <c r="H8" s="25">
        <v>10</v>
      </c>
      <c r="I8" s="26">
        <v>8</v>
      </c>
      <c r="J8" s="27">
        <f t="shared" ref="J8:J53" si="1">SUM(B8:I8)</f>
        <v>11816</v>
      </c>
    </row>
    <row r="9" spans="1:10" x14ac:dyDescent="0.3">
      <c r="A9" s="19">
        <v>12</v>
      </c>
      <c r="B9" s="24">
        <v>799</v>
      </c>
      <c r="C9" s="25">
        <v>528</v>
      </c>
      <c r="D9" s="25">
        <v>563</v>
      </c>
      <c r="E9" s="25">
        <v>102</v>
      </c>
      <c r="F9" s="25">
        <v>123</v>
      </c>
      <c r="G9" s="25">
        <v>15584</v>
      </c>
      <c r="H9" s="25">
        <v>39</v>
      </c>
      <c r="I9" s="26">
        <v>49</v>
      </c>
      <c r="J9" s="27">
        <f t="shared" si="1"/>
        <v>17787</v>
      </c>
    </row>
    <row r="10" spans="1:10" x14ac:dyDescent="0.3">
      <c r="A10" s="19">
        <v>13</v>
      </c>
      <c r="B10" s="24">
        <v>335</v>
      </c>
      <c r="C10" s="25">
        <v>238</v>
      </c>
      <c r="D10" s="25">
        <v>345</v>
      </c>
      <c r="E10" s="25">
        <v>38</v>
      </c>
      <c r="F10" s="25">
        <v>51</v>
      </c>
      <c r="G10" s="25">
        <v>11635</v>
      </c>
      <c r="H10" s="25">
        <v>31</v>
      </c>
      <c r="I10" s="26">
        <v>13</v>
      </c>
      <c r="J10" s="27">
        <f t="shared" si="1"/>
        <v>12686</v>
      </c>
    </row>
    <row r="11" spans="1:10" x14ac:dyDescent="0.3">
      <c r="A11" s="19">
        <v>20</v>
      </c>
      <c r="B11" s="24">
        <v>460</v>
      </c>
      <c r="C11" s="25">
        <v>351</v>
      </c>
      <c r="D11" s="25">
        <v>288</v>
      </c>
      <c r="E11" s="25">
        <v>54</v>
      </c>
      <c r="F11" s="25">
        <v>22</v>
      </c>
      <c r="G11" s="25">
        <v>14147</v>
      </c>
      <c r="H11" s="25">
        <v>18</v>
      </c>
      <c r="I11" s="26">
        <v>6</v>
      </c>
      <c r="J11" s="27">
        <f t="shared" si="1"/>
        <v>15346</v>
      </c>
    </row>
    <row r="12" spans="1:10" x14ac:dyDescent="0.3">
      <c r="A12" s="19">
        <v>21</v>
      </c>
      <c r="B12" s="24">
        <v>393</v>
      </c>
      <c r="C12" s="25">
        <v>156</v>
      </c>
      <c r="D12" s="25">
        <v>143</v>
      </c>
      <c r="E12" s="25">
        <v>6</v>
      </c>
      <c r="F12" s="25">
        <v>4</v>
      </c>
      <c r="G12" s="25">
        <v>19833</v>
      </c>
      <c r="H12" s="25">
        <v>17</v>
      </c>
      <c r="I12" s="26">
        <v>1</v>
      </c>
      <c r="J12" s="27">
        <f t="shared" si="1"/>
        <v>20553</v>
      </c>
    </row>
    <row r="13" spans="1:10" x14ac:dyDescent="0.3">
      <c r="A13" s="19">
        <v>22</v>
      </c>
      <c r="B13" s="24">
        <v>153</v>
      </c>
      <c r="C13" s="25">
        <v>80</v>
      </c>
      <c r="D13" s="25">
        <v>50</v>
      </c>
      <c r="E13" s="25">
        <v>13</v>
      </c>
      <c r="F13" s="25">
        <v>5</v>
      </c>
      <c r="G13" s="25">
        <v>9472</v>
      </c>
      <c r="H13" s="25">
        <v>19</v>
      </c>
      <c r="I13" s="26">
        <v>0</v>
      </c>
      <c r="J13" s="27">
        <f t="shared" si="1"/>
        <v>9792</v>
      </c>
    </row>
    <row r="14" spans="1:10" x14ac:dyDescent="0.3">
      <c r="A14" s="19">
        <v>23</v>
      </c>
      <c r="B14" s="24">
        <v>110</v>
      </c>
      <c r="C14" s="25">
        <v>49</v>
      </c>
      <c r="D14" s="25">
        <v>97</v>
      </c>
      <c r="E14" s="25">
        <v>4</v>
      </c>
      <c r="F14" s="25">
        <v>1</v>
      </c>
      <c r="G14" s="25">
        <v>13442</v>
      </c>
      <c r="H14" s="25">
        <v>5</v>
      </c>
      <c r="I14" s="26">
        <v>0</v>
      </c>
      <c r="J14" s="27">
        <f t="shared" si="1"/>
        <v>13708</v>
      </c>
    </row>
    <row r="15" spans="1:10" x14ac:dyDescent="0.3">
      <c r="A15" s="19">
        <v>25</v>
      </c>
      <c r="B15" s="24">
        <v>159</v>
      </c>
      <c r="C15" s="25">
        <v>55</v>
      </c>
      <c r="D15" s="25">
        <v>73</v>
      </c>
      <c r="E15" s="25">
        <v>5</v>
      </c>
      <c r="F15" s="25">
        <v>0</v>
      </c>
      <c r="G15" s="25">
        <v>10966</v>
      </c>
      <c r="H15" s="25">
        <v>5</v>
      </c>
      <c r="I15" s="26">
        <v>0</v>
      </c>
      <c r="J15" s="27">
        <f t="shared" si="1"/>
        <v>11263</v>
      </c>
    </row>
    <row r="16" spans="1:10" x14ac:dyDescent="0.3">
      <c r="A16" s="19">
        <v>26</v>
      </c>
      <c r="B16" s="24">
        <v>29</v>
      </c>
      <c r="C16" s="25">
        <v>18</v>
      </c>
      <c r="D16" s="25">
        <v>7</v>
      </c>
      <c r="E16" s="25">
        <v>2</v>
      </c>
      <c r="F16" s="25">
        <v>1</v>
      </c>
      <c r="G16" s="25">
        <v>7045</v>
      </c>
      <c r="H16" s="25">
        <v>0</v>
      </c>
      <c r="I16" s="26">
        <v>0</v>
      </c>
      <c r="J16" s="27">
        <f t="shared" si="1"/>
        <v>7102</v>
      </c>
    </row>
    <row r="17" spans="1:10" x14ac:dyDescent="0.3">
      <c r="A17" s="19">
        <v>27</v>
      </c>
      <c r="B17" s="24">
        <v>639</v>
      </c>
      <c r="C17" s="25">
        <v>213</v>
      </c>
      <c r="D17" s="25">
        <v>375</v>
      </c>
      <c r="E17" s="25">
        <v>59</v>
      </c>
      <c r="F17" s="25">
        <v>8</v>
      </c>
      <c r="G17" s="25">
        <v>16061</v>
      </c>
      <c r="H17" s="25">
        <v>15</v>
      </c>
      <c r="I17" s="26">
        <v>30</v>
      </c>
      <c r="J17" s="27">
        <f t="shared" si="1"/>
        <v>17400</v>
      </c>
    </row>
    <row r="18" spans="1:10" x14ac:dyDescent="0.3">
      <c r="A18" s="19">
        <v>28</v>
      </c>
      <c r="B18" s="24">
        <v>254</v>
      </c>
      <c r="C18" s="25">
        <v>92</v>
      </c>
      <c r="D18" s="25">
        <v>157</v>
      </c>
      <c r="E18" s="25">
        <v>31</v>
      </c>
      <c r="F18" s="25">
        <v>3</v>
      </c>
      <c r="G18" s="25">
        <v>11594</v>
      </c>
      <c r="H18" s="25">
        <v>4</v>
      </c>
      <c r="I18" s="26">
        <v>2</v>
      </c>
      <c r="J18" s="27">
        <f t="shared" si="1"/>
        <v>12137</v>
      </c>
    </row>
    <row r="19" spans="1:10" x14ac:dyDescent="0.3">
      <c r="A19" s="19">
        <v>29</v>
      </c>
      <c r="B19" s="24">
        <v>360</v>
      </c>
      <c r="C19" s="25">
        <v>119</v>
      </c>
      <c r="D19" s="25">
        <v>160</v>
      </c>
      <c r="E19" s="25">
        <v>22</v>
      </c>
      <c r="F19" s="25">
        <v>0</v>
      </c>
      <c r="G19" s="25">
        <v>9904</v>
      </c>
      <c r="H19" s="25">
        <v>18</v>
      </c>
      <c r="I19" s="26">
        <v>2</v>
      </c>
      <c r="J19" s="27">
        <f t="shared" si="1"/>
        <v>10585</v>
      </c>
    </row>
    <row r="20" spans="1:10" x14ac:dyDescent="0.3">
      <c r="A20" s="19">
        <v>30</v>
      </c>
      <c r="B20" s="24">
        <v>576</v>
      </c>
      <c r="C20" s="25">
        <v>614</v>
      </c>
      <c r="D20" s="25">
        <v>369</v>
      </c>
      <c r="E20" s="25">
        <v>62</v>
      </c>
      <c r="F20" s="25">
        <v>73</v>
      </c>
      <c r="G20" s="25">
        <v>33729</v>
      </c>
      <c r="H20" s="25">
        <v>17</v>
      </c>
      <c r="I20" s="26">
        <v>19</v>
      </c>
      <c r="J20" s="27">
        <f t="shared" si="1"/>
        <v>35459</v>
      </c>
    </row>
    <row r="21" spans="1:10" x14ac:dyDescent="0.3">
      <c r="A21" s="19">
        <v>31</v>
      </c>
      <c r="B21" s="24">
        <v>229</v>
      </c>
      <c r="C21" s="25">
        <v>88</v>
      </c>
      <c r="D21" s="25">
        <v>155</v>
      </c>
      <c r="E21" s="25">
        <v>13</v>
      </c>
      <c r="F21" s="25">
        <v>21</v>
      </c>
      <c r="G21" s="25">
        <v>17209</v>
      </c>
      <c r="H21" s="25">
        <v>9</v>
      </c>
      <c r="I21" s="26">
        <v>1</v>
      </c>
      <c r="J21" s="27">
        <f t="shared" si="1"/>
        <v>17725</v>
      </c>
    </row>
    <row r="22" spans="1:10" x14ac:dyDescent="0.3">
      <c r="A22" s="19">
        <v>32</v>
      </c>
      <c r="B22" s="24">
        <v>267</v>
      </c>
      <c r="C22" s="25">
        <v>111</v>
      </c>
      <c r="D22" s="25">
        <v>139</v>
      </c>
      <c r="E22" s="25">
        <v>19</v>
      </c>
      <c r="F22" s="25">
        <v>14</v>
      </c>
      <c r="G22" s="25">
        <v>17434</v>
      </c>
      <c r="H22" s="25">
        <v>8</v>
      </c>
      <c r="I22" s="26">
        <v>1</v>
      </c>
      <c r="J22" s="27">
        <f t="shared" si="1"/>
        <v>17993</v>
      </c>
    </row>
    <row r="23" spans="1:10" x14ac:dyDescent="0.3">
      <c r="A23" s="19">
        <v>40</v>
      </c>
      <c r="B23" s="24">
        <v>298</v>
      </c>
      <c r="C23" s="25">
        <v>229</v>
      </c>
      <c r="D23" s="25">
        <v>176</v>
      </c>
      <c r="E23" s="25">
        <v>42</v>
      </c>
      <c r="F23" s="25">
        <v>39</v>
      </c>
      <c r="G23" s="25">
        <v>20723</v>
      </c>
      <c r="H23" s="25">
        <v>6</v>
      </c>
      <c r="I23" s="26">
        <v>0</v>
      </c>
      <c r="J23" s="27">
        <f t="shared" si="1"/>
        <v>21513</v>
      </c>
    </row>
    <row r="24" spans="1:10" x14ac:dyDescent="0.3">
      <c r="A24" s="19">
        <v>41</v>
      </c>
      <c r="B24" s="24">
        <v>82</v>
      </c>
      <c r="C24" s="25">
        <v>62</v>
      </c>
      <c r="D24" s="25">
        <v>48</v>
      </c>
      <c r="E24" s="25">
        <v>12</v>
      </c>
      <c r="F24" s="25">
        <v>6</v>
      </c>
      <c r="G24" s="25">
        <v>13221</v>
      </c>
      <c r="H24" s="25">
        <v>3</v>
      </c>
      <c r="I24" s="26">
        <v>1</v>
      </c>
      <c r="J24" s="27">
        <f t="shared" si="1"/>
        <v>13435</v>
      </c>
    </row>
    <row r="25" spans="1:10" x14ac:dyDescent="0.3">
      <c r="A25" s="19">
        <v>42</v>
      </c>
      <c r="B25" s="24">
        <v>158</v>
      </c>
      <c r="C25" s="25">
        <v>72</v>
      </c>
      <c r="D25" s="25">
        <v>75</v>
      </c>
      <c r="E25" s="25">
        <v>11</v>
      </c>
      <c r="F25" s="25">
        <v>11</v>
      </c>
      <c r="G25" s="25">
        <v>11891</v>
      </c>
      <c r="H25" s="25">
        <v>5</v>
      </c>
      <c r="I25" s="26">
        <v>0</v>
      </c>
      <c r="J25" s="27">
        <f t="shared" si="1"/>
        <v>12223</v>
      </c>
    </row>
    <row r="26" spans="1:10" x14ac:dyDescent="0.3">
      <c r="A26" s="19">
        <v>50</v>
      </c>
      <c r="B26" s="24">
        <v>92</v>
      </c>
      <c r="C26" s="25">
        <v>75</v>
      </c>
      <c r="D26" s="25">
        <v>38</v>
      </c>
      <c r="E26" s="25">
        <v>6</v>
      </c>
      <c r="F26" s="25">
        <v>8</v>
      </c>
      <c r="G26" s="25">
        <v>17111</v>
      </c>
      <c r="H26" s="25">
        <v>1</v>
      </c>
      <c r="I26" s="26">
        <v>2</v>
      </c>
      <c r="J26" s="27">
        <f t="shared" si="1"/>
        <v>17333</v>
      </c>
    </row>
    <row r="27" spans="1:10" x14ac:dyDescent="0.3">
      <c r="A27" s="19">
        <v>52</v>
      </c>
      <c r="B27" s="24">
        <v>50</v>
      </c>
      <c r="C27" s="25">
        <v>33</v>
      </c>
      <c r="D27" s="25">
        <v>34</v>
      </c>
      <c r="E27" s="25">
        <v>4</v>
      </c>
      <c r="F27" s="25">
        <v>5</v>
      </c>
      <c r="G27" s="25">
        <v>12763</v>
      </c>
      <c r="H27" s="25">
        <v>3</v>
      </c>
      <c r="I27" s="26">
        <v>0</v>
      </c>
      <c r="J27" s="27">
        <f t="shared" si="1"/>
        <v>12892</v>
      </c>
    </row>
    <row r="28" spans="1:10" x14ac:dyDescent="0.3">
      <c r="A28" s="19">
        <v>60</v>
      </c>
      <c r="B28" s="24">
        <v>150</v>
      </c>
      <c r="C28" s="25">
        <v>112</v>
      </c>
      <c r="D28" s="25">
        <v>120</v>
      </c>
      <c r="E28" s="25">
        <v>13</v>
      </c>
      <c r="F28" s="25">
        <v>3</v>
      </c>
      <c r="G28" s="25">
        <v>14815</v>
      </c>
      <c r="H28" s="25">
        <v>47</v>
      </c>
      <c r="I28" s="26">
        <v>5</v>
      </c>
      <c r="J28" s="27">
        <f t="shared" si="1"/>
        <v>15265</v>
      </c>
    </row>
    <row r="29" spans="1:10" x14ac:dyDescent="0.3">
      <c r="A29" s="19">
        <v>61</v>
      </c>
      <c r="B29" s="24">
        <v>99</v>
      </c>
      <c r="C29" s="25">
        <v>63</v>
      </c>
      <c r="D29" s="25">
        <v>40</v>
      </c>
      <c r="E29" s="25">
        <v>5</v>
      </c>
      <c r="F29" s="25">
        <v>0</v>
      </c>
      <c r="G29" s="25">
        <v>13334</v>
      </c>
      <c r="H29" s="25">
        <v>6</v>
      </c>
      <c r="I29" s="26">
        <v>0</v>
      </c>
      <c r="J29" s="27">
        <f t="shared" si="1"/>
        <v>13547</v>
      </c>
    </row>
    <row r="30" spans="1:10" x14ac:dyDescent="0.3">
      <c r="A30" s="19">
        <v>62</v>
      </c>
      <c r="B30" s="24">
        <v>77</v>
      </c>
      <c r="C30" s="25">
        <v>66</v>
      </c>
      <c r="D30" s="25">
        <v>50</v>
      </c>
      <c r="E30" s="25">
        <v>10</v>
      </c>
      <c r="F30" s="25">
        <v>5</v>
      </c>
      <c r="G30" s="25">
        <v>11961</v>
      </c>
      <c r="H30" s="25">
        <v>6</v>
      </c>
      <c r="I30" s="26">
        <v>4</v>
      </c>
      <c r="J30" s="27">
        <f t="shared" si="1"/>
        <v>12179</v>
      </c>
    </row>
    <row r="31" spans="1:10" x14ac:dyDescent="0.3">
      <c r="A31" s="19">
        <v>70</v>
      </c>
      <c r="B31" s="24">
        <v>12</v>
      </c>
      <c r="C31" s="25">
        <v>24</v>
      </c>
      <c r="D31" s="25">
        <v>1</v>
      </c>
      <c r="E31" s="25">
        <v>0</v>
      </c>
      <c r="F31" s="25">
        <v>0</v>
      </c>
      <c r="G31" s="25">
        <v>13552</v>
      </c>
      <c r="H31" s="25">
        <v>1</v>
      </c>
      <c r="I31" s="26">
        <v>0</v>
      </c>
      <c r="J31" s="27">
        <f t="shared" si="1"/>
        <v>13590</v>
      </c>
    </row>
    <row r="32" spans="1:10" x14ac:dyDescent="0.3">
      <c r="A32" s="19">
        <v>71</v>
      </c>
      <c r="B32" s="24">
        <v>10</v>
      </c>
      <c r="C32" s="25">
        <v>1</v>
      </c>
      <c r="D32" s="25">
        <v>0</v>
      </c>
      <c r="E32" s="25">
        <v>1</v>
      </c>
      <c r="F32" s="25">
        <v>0</v>
      </c>
      <c r="G32" s="25">
        <v>9835</v>
      </c>
      <c r="H32" s="25">
        <v>0</v>
      </c>
      <c r="I32" s="26">
        <v>0</v>
      </c>
      <c r="J32" s="27">
        <f t="shared" si="1"/>
        <v>9847</v>
      </c>
    </row>
    <row r="33" spans="1:10" x14ac:dyDescent="0.3">
      <c r="A33" s="19">
        <v>72</v>
      </c>
      <c r="B33" s="24">
        <v>9</v>
      </c>
      <c r="C33" s="25">
        <v>3</v>
      </c>
      <c r="D33" s="25">
        <v>5</v>
      </c>
      <c r="E33" s="25">
        <v>1</v>
      </c>
      <c r="F33" s="25">
        <v>0</v>
      </c>
      <c r="G33" s="25">
        <v>8978</v>
      </c>
      <c r="H33" s="25">
        <v>0</v>
      </c>
      <c r="I33" s="26">
        <v>1</v>
      </c>
      <c r="J33" s="27">
        <f t="shared" si="1"/>
        <v>8997</v>
      </c>
    </row>
    <row r="34" spans="1:10" x14ac:dyDescent="0.3">
      <c r="A34" s="19">
        <v>75</v>
      </c>
      <c r="B34" s="24">
        <v>4</v>
      </c>
      <c r="C34" s="25">
        <v>3</v>
      </c>
      <c r="D34" s="25">
        <v>0</v>
      </c>
      <c r="E34" s="25">
        <v>0</v>
      </c>
      <c r="F34" s="25">
        <v>1</v>
      </c>
      <c r="G34" s="25">
        <v>2776</v>
      </c>
      <c r="H34" s="25">
        <v>1</v>
      </c>
      <c r="I34" s="26">
        <v>0</v>
      </c>
      <c r="J34" s="27">
        <f t="shared" si="1"/>
        <v>2785</v>
      </c>
    </row>
    <row r="35" spans="1:10" x14ac:dyDescent="0.3">
      <c r="A35" s="19">
        <v>80</v>
      </c>
      <c r="B35" s="24">
        <v>480</v>
      </c>
      <c r="C35" s="25">
        <v>43</v>
      </c>
      <c r="D35" s="25">
        <v>75</v>
      </c>
      <c r="E35" s="25">
        <v>7</v>
      </c>
      <c r="F35" s="25">
        <v>2</v>
      </c>
      <c r="G35" s="25">
        <v>4078</v>
      </c>
      <c r="H35" s="25">
        <v>34</v>
      </c>
      <c r="I35" s="26">
        <v>4</v>
      </c>
      <c r="J35" s="27">
        <f t="shared" si="1"/>
        <v>4723</v>
      </c>
    </row>
    <row r="36" spans="1:10" x14ac:dyDescent="0.3">
      <c r="A36" s="19">
        <v>81</v>
      </c>
      <c r="B36" s="24">
        <v>409</v>
      </c>
      <c r="C36" s="25">
        <v>22</v>
      </c>
      <c r="D36" s="25">
        <v>96</v>
      </c>
      <c r="E36" s="25">
        <v>3</v>
      </c>
      <c r="F36" s="25">
        <v>7</v>
      </c>
      <c r="G36" s="25">
        <v>3969</v>
      </c>
      <c r="H36" s="25">
        <v>24</v>
      </c>
      <c r="I36" s="26">
        <v>8</v>
      </c>
      <c r="J36" s="27">
        <f t="shared" si="1"/>
        <v>4538</v>
      </c>
    </row>
    <row r="37" spans="1:10" x14ac:dyDescent="0.3">
      <c r="A37" s="19">
        <v>82</v>
      </c>
      <c r="B37" s="24">
        <v>281</v>
      </c>
      <c r="C37" s="25">
        <v>24</v>
      </c>
      <c r="D37" s="25">
        <v>61</v>
      </c>
      <c r="E37" s="25">
        <v>4</v>
      </c>
      <c r="F37" s="25">
        <v>1</v>
      </c>
      <c r="G37" s="25">
        <v>4002</v>
      </c>
      <c r="H37" s="25">
        <v>57</v>
      </c>
      <c r="I37" s="26">
        <v>1</v>
      </c>
      <c r="J37" s="27">
        <f t="shared" si="1"/>
        <v>4431</v>
      </c>
    </row>
    <row r="38" spans="1:10" x14ac:dyDescent="0.3">
      <c r="A38" s="19">
        <v>90</v>
      </c>
      <c r="B38" s="24">
        <v>174</v>
      </c>
      <c r="C38" s="25">
        <v>114</v>
      </c>
      <c r="D38" s="25">
        <v>106</v>
      </c>
      <c r="E38" s="25">
        <v>20</v>
      </c>
      <c r="F38" s="25">
        <v>14</v>
      </c>
      <c r="G38" s="25">
        <v>18622</v>
      </c>
      <c r="H38" s="25">
        <v>9</v>
      </c>
      <c r="I38" s="26">
        <v>8</v>
      </c>
      <c r="J38" s="27">
        <f t="shared" si="1"/>
        <v>19067</v>
      </c>
    </row>
    <row r="39" spans="1:10" x14ac:dyDescent="0.3">
      <c r="A39" s="19">
        <v>91</v>
      </c>
      <c r="B39" s="24">
        <v>73</v>
      </c>
      <c r="C39" s="25">
        <v>57</v>
      </c>
      <c r="D39" s="25">
        <v>37</v>
      </c>
      <c r="E39" s="25">
        <v>5</v>
      </c>
      <c r="F39" s="25">
        <v>8</v>
      </c>
      <c r="G39" s="25">
        <v>14849</v>
      </c>
      <c r="H39" s="25">
        <v>9</v>
      </c>
      <c r="I39" s="26">
        <v>0</v>
      </c>
      <c r="J39" s="27">
        <f t="shared" si="1"/>
        <v>15038</v>
      </c>
    </row>
    <row r="40" spans="1:10" x14ac:dyDescent="0.3">
      <c r="A40" s="19">
        <v>92</v>
      </c>
      <c r="B40" s="24">
        <v>98</v>
      </c>
      <c r="C40" s="25">
        <v>74</v>
      </c>
      <c r="D40" s="25">
        <v>51</v>
      </c>
      <c r="E40" s="25">
        <v>7</v>
      </c>
      <c r="F40" s="25">
        <v>10</v>
      </c>
      <c r="G40" s="25">
        <v>14452</v>
      </c>
      <c r="H40" s="25">
        <v>7</v>
      </c>
      <c r="I40" s="26">
        <v>5</v>
      </c>
      <c r="J40" s="27">
        <f t="shared" si="1"/>
        <v>14704</v>
      </c>
    </row>
    <row r="41" spans="1:10" x14ac:dyDescent="0.3">
      <c r="A41" s="19">
        <v>95</v>
      </c>
      <c r="B41" s="24">
        <v>163</v>
      </c>
      <c r="C41" s="25">
        <v>53</v>
      </c>
      <c r="D41" s="25">
        <v>47</v>
      </c>
      <c r="E41" s="25">
        <v>8</v>
      </c>
      <c r="F41" s="25">
        <v>23</v>
      </c>
      <c r="G41" s="25">
        <v>3289</v>
      </c>
      <c r="H41" s="25">
        <v>5</v>
      </c>
      <c r="I41" s="26">
        <v>0</v>
      </c>
      <c r="J41" s="27">
        <f t="shared" si="1"/>
        <v>3588</v>
      </c>
    </row>
    <row r="42" spans="1:10" x14ac:dyDescent="0.3">
      <c r="A42" s="19">
        <v>100</v>
      </c>
      <c r="B42" s="24">
        <v>520</v>
      </c>
      <c r="C42" s="25">
        <v>631</v>
      </c>
      <c r="D42" s="25">
        <v>646</v>
      </c>
      <c r="E42" s="25">
        <v>77</v>
      </c>
      <c r="F42" s="25">
        <v>116</v>
      </c>
      <c r="G42" s="25">
        <v>3933</v>
      </c>
      <c r="H42" s="25">
        <v>17</v>
      </c>
      <c r="I42" s="26">
        <v>166</v>
      </c>
      <c r="J42" s="27">
        <f t="shared" si="1"/>
        <v>6106</v>
      </c>
    </row>
    <row r="43" spans="1:10" x14ac:dyDescent="0.3">
      <c r="A43" s="19">
        <v>210</v>
      </c>
      <c r="B43" s="24">
        <v>60</v>
      </c>
      <c r="C43" s="25">
        <v>371</v>
      </c>
      <c r="D43" s="25">
        <v>207</v>
      </c>
      <c r="E43" s="25">
        <v>215</v>
      </c>
      <c r="F43" s="25">
        <v>120</v>
      </c>
      <c r="G43" s="25">
        <v>81</v>
      </c>
      <c r="H43" s="25">
        <v>36</v>
      </c>
      <c r="I43" s="26">
        <v>58</v>
      </c>
      <c r="J43" s="27">
        <f t="shared" si="1"/>
        <v>1148</v>
      </c>
    </row>
    <row r="44" spans="1:10" x14ac:dyDescent="0.3">
      <c r="A44" s="19">
        <v>220</v>
      </c>
      <c r="B44" s="24">
        <v>0</v>
      </c>
      <c r="C44" s="25">
        <v>0</v>
      </c>
      <c r="D44" s="25">
        <v>0</v>
      </c>
      <c r="E44" s="25">
        <v>0</v>
      </c>
      <c r="F44" s="25">
        <v>0</v>
      </c>
      <c r="G44" s="25">
        <v>0</v>
      </c>
      <c r="H44" s="25">
        <v>0</v>
      </c>
      <c r="I44" s="26">
        <v>0</v>
      </c>
      <c r="J44" s="27">
        <f t="shared" si="1"/>
        <v>0</v>
      </c>
    </row>
    <row r="45" spans="1:10" x14ac:dyDescent="0.3">
      <c r="A45" s="19">
        <v>240</v>
      </c>
      <c r="B45" s="24">
        <v>84</v>
      </c>
      <c r="C45" s="25">
        <v>3</v>
      </c>
      <c r="D45" s="25">
        <v>0</v>
      </c>
      <c r="E45" s="25">
        <v>0</v>
      </c>
      <c r="F45" s="25">
        <v>0</v>
      </c>
      <c r="G45" s="25">
        <v>72</v>
      </c>
      <c r="H45" s="25">
        <v>0</v>
      </c>
      <c r="I45" s="26">
        <v>0</v>
      </c>
      <c r="J45" s="27">
        <f t="shared" si="1"/>
        <v>159</v>
      </c>
    </row>
    <row r="46" spans="1:10" x14ac:dyDescent="0.3">
      <c r="A46" s="19" t="s">
        <v>54</v>
      </c>
      <c r="B46" s="24">
        <v>0</v>
      </c>
      <c r="C46" s="25">
        <v>0</v>
      </c>
      <c r="D46" s="25">
        <v>0</v>
      </c>
      <c r="E46" s="25">
        <v>0</v>
      </c>
      <c r="F46" s="25">
        <v>0</v>
      </c>
      <c r="G46" s="25">
        <v>0</v>
      </c>
      <c r="H46" s="25">
        <v>0</v>
      </c>
      <c r="I46" s="26">
        <v>0</v>
      </c>
      <c r="J46" s="27">
        <f t="shared" si="1"/>
        <v>0</v>
      </c>
    </row>
    <row r="47" spans="1:10" x14ac:dyDescent="0.3">
      <c r="A47" s="19" t="s">
        <v>55</v>
      </c>
      <c r="B47" s="24">
        <v>0</v>
      </c>
      <c r="C47" s="25">
        <v>0</v>
      </c>
      <c r="D47" s="25">
        <v>0</v>
      </c>
      <c r="E47" s="25">
        <v>0</v>
      </c>
      <c r="F47" s="25">
        <v>0</v>
      </c>
      <c r="G47" s="25">
        <v>0</v>
      </c>
      <c r="H47" s="25">
        <v>0</v>
      </c>
      <c r="I47" s="26">
        <v>0</v>
      </c>
      <c r="J47" s="27">
        <f t="shared" si="1"/>
        <v>0</v>
      </c>
    </row>
    <row r="48" spans="1:10" x14ac:dyDescent="0.3">
      <c r="A48" s="19" t="s">
        <v>56</v>
      </c>
      <c r="B48" s="24">
        <v>0</v>
      </c>
      <c r="C48" s="25">
        <v>0</v>
      </c>
      <c r="D48" s="25">
        <v>0</v>
      </c>
      <c r="E48" s="25">
        <v>0</v>
      </c>
      <c r="F48" s="25">
        <v>0</v>
      </c>
      <c r="G48" s="25">
        <v>0</v>
      </c>
      <c r="H48" s="25">
        <v>0</v>
      </c>
      <c r="I48" s="26">
        <v>0</v>
      </c>
      <c r="J48" s="27">
        <f t="shared" si="1"/>
        <v>0</v>
      </c>
    </row>
    <row r="49" spans="1:10" x14ac:dyDescent="0.3">
      <c r="A49" s="19" t="s">
        <v>57</v>
      </c>
      <c r="B49" s="24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6">
        <v>0</v>
      </c>
      <c r="J49" s="27">
        <f t="shared" si="1"/>
        <v>0</v>
      </c>
    </row>
    <row r="50" spans="1:10" x14ac:dyDescent="0.3">
      <c r="A50" s="19" t="s">
        <v>58</v>
      </c>
      <c r="B50" s="24">
        <v>0</v>
      </c>
      <c r="C50" s="25">
        <v>0</v>
      </c>
      <c r="D50" s="25">
        <v>0</v>
      </c>
      <c r="E50" s="25">
        <v>0</v>
      </c>
      <c r="F50" s="25">
        <v>0</v>
      </c>
      <c r="G50" s="25">
        <v>0</v>
      </c>
      <c r="H50" s="25">
        <v>0</v>
      </c>
      <c r="I50" s="26">
        <v>0</v>
      </c>
      <c r="J50" s="27">
        <f t="shared" si="1"/>
        <v>0</v>
      </c>
    </row>
    <row r="51" spans="1:10" x14ac:dyDescent="0.3">
      <c r="A51" s="19" t="s">
        <v>19</v>
      </c>
      <c r="B51" s="24">
        <v>0</v>
      </c>
      <c r="C51" s="25">
        <v>0</v>
      </c>
      <c r="D51" s="25">
        <v>0</v>
      </c>
      <c r="E51" s="25">
        <v>0</v>
      </c>
      <c r="F51" s="25">
        <v>0</v>
      </c>
      <c r="G51" s="25">
        <v>0</v>
      </c>
      <c r="H51" s="25">
        <v>0</v>
      </c>
      <c r="I51" s="26">
        <v>0</v>
      </c>
      <c r="J51" s="27">
        <f t="shared" si="1"/>
        <v>0</v>
      </c>
    </row>
    <row r="52" spans="1:10" x14ac:dyDescent="0.3">
      <c r="A52" s="29" t="s">
        <v>20</v>
      </c>
      <c r="B52" s="24">
        <v>687</v>
      </c>
      <c r="C52" s="25">
        <v>1916</v>
      </c>
      <c r="D52" s="25">
        <v>755</v>
      </c>
      <c r="E52" s="25">
        <v>2</v>
      </c>
      <c r="F52" s="25">
        <v>0</v>
      </c>
      <c r="G52" s="25">
        <v>11563</v>
      </c>
      <c r="H52" s="25">
        <v>0</v>
      </c>
      <c r="I52" s="26">
        <v>0</v>
      </c>
      <c r="J52" s="27">
        <f t="shared" si="1"/>
        <v>14923</v>
      </c>
    </row>
    <row r="53" spans="1:10" ht="15" thickBot="1" x14ac:dyDescent="0.35">
      <c r="A53" s="29" t="s">
        <v>21</v>
      </c>
      <c r="B53" s="24">
        <v>0</v>
      </c>
      <c r="C53" s="25">
        <v>0</v>
      </c>
      <c r="D53" s="25">
        <v>0</v>
      </c>
      <c r="E53" s="25">
        <v>0</v>
      </c>
      <c r="F53" s="25">
        <v>0</v>
      </c>
      <c r="G53" s="25">
        <v>0</v>
      </c>
      <c r="H53" s="25">
        <v>0</v>
      </c>
      <c r="I53" s="26">
        <v>0</v>
      </c>
      <c r="J53" s="27">
        <f t="shared" si="1"/>
        <v>0</v>
      </c>
    </row>
    <row r="54" spans="1:10" ht="15" thickBot="1" x14ac:dyDescent="0.35">
      <c r="A54" s="30" t="s">
        <v>4</v>
      </c>
      <c r="B54" s="31">
        <f t="shared" ref="B54:J54" si="2">SUM(B7:B53)</f>
        <v>10314</v>
      </c>
      <c r="C54" s="32">
        <f t="shared" si="2"/>
        <v>7789</v>
      </c>
      <c r="D54" s="32">
        <f t="shared" si="2"/>
        <v>6765</v>
      </c>
      <c r="E54" s="32">
        <f t="shared" si="2"/>
        <v>1032</v>
      </c>
      <c r="F54" s="32">
        <f t="shared" si="2"/>
        <v>866</v>
      </c>
      <c r="G54" s="32">
        <f t="shared" si="2"/>
        <v>469814</v>
      </c>
      <c r="H54" s="32">
        <f t="shared" si="2"/>
        <v>532</v>
      </c>
      <c r="I54" s="33">
        <f t="shared" si="2"/>
        <v>447</v>
      </c>
      <c r="J54" s="34">
        <f t="shared" si="2"/>
        <v>497559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4"/>
  <sheetViews>
    <sheetView workbookViewId="0">
      <selection activeCell="B7" sqref="B7:I53"/>
    </sheetView>
  </sheetViews>
  <sheetFormatPr defaultRowHeight="14.4" x14ac:dyDescent="0.3"/>
  <cols>
    <col min="2" max="2" width="11.21875" bestFit="1" customWidth="1"/>
  </cols>
  <sheetData>
    <row r="2" spans="1:10" ht="15" thickBot="1" x14ac:dyDescent="0.35"/>
    <row r="3" spans="1:10" ht="15" thickBot="1" x14ac:dyDescent="0.35">
      <c r="B3" s="10" t="s">
        <v>9</v>
      </c>
      <c r="C3" s="11" t="s">
        <v>10</v>
      </c>
      <c r="D3" s="11" t="s">
        <v>11</v>
      </c>
      <c r="E3" s="11" t="s">
        <v>12</v>
      </c>
      <c r="F3" s="11" t="s">
        <v>13</v>
      </c>
      <c r="G3" s="11" t="s">
        <v>14</v>
      </c>
      <c r="H3" s="11" t="s">
        <v>15</v>
      </c>
      <c r="I3" s="12" t="s">
        <v>16</v>
      </c>
      <c r="J3" s="13" t="s">
        <v>17</v>
      </c>
    </row>
    <row r="4" spans="1:10" ht="15" thickBot="1" x14ac:dyDescent="0.35">
      <c r="B4" s="14">
        <f>B54</f>
        <v>7198</v>
      </c>
      <c r="C4" s="15">
        <f t="shared" ref="C4:J4" si="0">C54</f>
        <v>4360</v>
      </c>
      <c r="D4" s="15">
        <f t="shared" si="0"/>
        <v>4692</v>
      </c>
      <c r="E4" s="15">
        <f t="shared" si="0"/>
        <v>767</v>
      </c>
      <c r="F4" s="15">
        <f t="shared" si="0"/>
        <v>792</v>
      </c>
      <c r="G4" s="15">
        <f t="shared" si="0"/>
        <v>191982</v>
      </c>
      <c r="H4" s="15">
        <f t="shared" si="0"/>
        <v>311</v>
      </c>
      <c r="I4" s="16">
        <f t="shared" si="0"/>
        <v>395</v>
      </c>
      <c r="J4" s="17">
        <f t="shared" si="0"/>
        <v>210497</v>
      </c>
    </row>
    <row r="5" spans="1:10" ht="15" thickBot="1" x14ac:dyDescent="0.35"/>
    <row r="6" spans="1:10" ht="15" thickBot="1" x14ac:dyDescent="0.35">
      <c r="A6" s="18" t="s">
        <v>18</v>
      </c>
      <c r="B6" s="10" t="s">
        <v>9</v>
      </c>
      <c r="C6" s="11" t="s">
        <v>10</v>
      </c>
      <c r="D6" s="11" t="s">
        <v>11</v>
      </c>
      <c r="E6" s="11" t="s">
        <v>12</v>
      </c>
      <c r="F6" s="11" t="s">
        <v>13</v>
      </c>
      <c r="G6" s="11" t="s">
        <v>14</v>
      </c>
      <c r="H6" s="11" t="s">
        <v>15</v>
      </c>
      <c r="I6" s="12" t="s">
        <v>16</v>
      </c>
      <c r="J6" s="13" t="s">
        <v>17</v>
      </c>
    </row>
    <row r="7" spans="1:10" x14ac:dyDescent="0.3">
      <c r="A7" s="19">
        <v>10</v>
      </c>
      <c r="B7" s="20">
        <v>1030</v>
      </c>
      <c r="C7" s="21">
        <v>727</v>
      </c>
      <c r="D7" s="21">
        <v>678</v>
      </c>
      <c r="E7" s="21">
        <v>148</v>
      </c>
      <c r="F7" s="21">
        <v>125</v>
      </c>
      <c r="G7" s="21">
        <v>10072</v>
      </c>
      <c r="H7" s="21">
        <v>36</v>
      </c>
      <c r="I7" s="22">
        <v>49</v>
      </c>
      <c r="J7" s="23">
        <f>SUM(B7:I7)</f>
        <v>12865</v>
      </c>
    </row>
    <row r="8" spans="1:10" x14ac:dyDescent="0.3">
      <c r="A8" s="19">
        <v>11</v>
      </c>
      <c r="B8" s="24">
        <v>223</v>
      </c>
      <c r="C8" s="25">
        <v>117</v>
      </c>
      <c r="D8" s="25">
        <v>176</v>
      </c>
      <c r="E8" s="25">
        <v>12</v>
      </c>
      <c r="F8" s="25">
        <v>29</v>
      </c>
      <c r="G8" s="25">
        <v>3967</v>
      </c>
      <c r="H8" s="25">
        <v>5</v>
      </c>
      <c r="I8" s="26">
        <v>12</v>
      </c>
      <c r="J8" s="27">
        <f t="shared" ref="J8:J53" si="1">SUM(B8:I8)</f>
        <v>4541</v>
      </c>
    </row>
    <row r="9" spans="1:10" x14ac:dyDescent="0.3">
      <c r="A9" s="19">
        <v>12</v>
      </c>
      <c r="B9" s="24">
        <v>648</v>
      </c>
      <c r="C9" s="25">
        <v>413</v>
      </c>
      <c r="D9" s="25">
        <v>552</v>
      </c>
      <c r="E9" s="25">
        <v>58</v>
      </c>
      <c r="F9" s="25">
        <v>121</v>
      </c>
      <c r="G9" s="25">
        <v>7380</v>
      </c>
      <c r="H9" s="25">
        <v>26</v>
      </c>
      <c r="I9" s="26">
        <v>31</v>
      </c>
      <c r="J9" s="27">
        <f t="shared" si="1"/>
        <v>9229</v>
      </c>
    </row>
    <row r="10" spans="1:10" x14ac:dyDescent="0.3">
      <c r="A10" s="19">
        <v>13</v>
      </c>
      <c r="B10" s="24">
        <v>177</v>
      </c>
      <c r="C10" s="25">
        <v>114</v>
      </c>
      <c r="D10" s="25">
        <v>132</v>
      </c>
      <c r="E10" s="25">
        <v>30</v>
      </c>
      <c r="F10" s="25">
        <v>29</v>
      </c>
      <c r="G10" s="25">
        <v>4000</v>
      </c>
      <c r="H10" s="25">
        <v>14</v>
      </c>
      <c r="I10" s="26">
        <v>6</v>
      </c>
      <c r="J10" s="27">
        <f t="shared" si="1"/>
        <v>4502</v>
      </c>
    </row>
    <row r="11" spans="1:10" x14ac:dyDescent="0.3">
      <c r="A11" s="19">
        <v>20</v>
      </c>
      <c r="B11" s="24">
        <v>373</v>
      </c>
      <c r="C11" s="25">
        <v>199</v>
      </c>
      <c r="D11" s="25">
        <v>270</v>
      </c>
      <c r="E11" s="25">
        <v>40</v>
      </c>
      <c r="F11" s="25">
        <v>16</v>
      </c>
      <c r="G11" s="25">
        <v>7503</v>
      </c>
      <c r="H11" s="25">
        <v>7</v>
      </c>
      <c r="I11" s="26">
        <v>17</v>
      </c>
      <c r="J11" s="27">
        <f t="shared" si="1"/>
        <v>8425</v>
      </c>
    </row>
    <row r="12" spans="1:10" x14ac:dyDescent="0.3">
      <c r="A12" s="19">
        <v>21</v>
      </c>
      <c r="B12" s="24">
        <v>321</v>
      </c>
      <c r="C12" s="25">
        <v>81</v>
      </c>
      <c r="D12" s="25">
        <v>139</v>
      </c>
      <c r="E12" s="25">
        <v>9</v>
      </c>
      <c r="F12" s="25">
        <v>4</v>
      </c>
      <c r="G12" s="25">
        <v>8411</v>
      </c>
      <c r="H12" s="25">
        <v>6</v>
      </c>
      <c r="I12" s="26">
        <v>2</v>
      </c>
      <c r="J12" s="27">
        <f t="shared" si="1"/>
        <v>8973</v>
      </c>
    </row>
    <row r="13" spans="1:10" x14ac:dyDescent="0.3">
      <c r="A13" s="19">
        <v>22</v>
      </c>
      <c r="B13" s="24">
        <v>76</v>
      </c>
      <c r="C13" s="25">
        <v>54</v>
      </c>
      <c r="D13" s="25">
        <v>39</v>
      </c>
      <c r="E13" s="25">
        <v>7</v>
      </c>
      <c r="F13" s="25">
        <v>2</v>
      </c>
      <c r="G13" s="25">
        <v>3488</v>
      </c>
      <c r="H13" s="25">
        <v>1</v>
      </c>
      <c r="I13" s="26">
        <v>0</v>
      </c>
      <c r="J13" s="27">
        <f t="shared" si="1"/>
        <v>3667</v>
      </c>
    </row>
    <row r="14" spans="1:10" x14ac:dyDescent="0.3">
      <c r="A14" s="19">
        <v>23</v>
      </c>
      <c r="B14" s="24">
        <v>68</v>
      </c>
      <c r="C14" s="25">
        <v>35</v>
      </c>
      <c r="D14" s="25">
        <v>23</v>
      </c>
      <c r="E14" s="25">
        <v>1</v>
      </c>
      <c r="F14" s="25">
        <v>4</v>
      </c>
      <c r="G14" s="25">
        <v>4669</v>
      </c>
      <c r="H14" s="25">
        <v>2</v>
      </c>
      <c r="I14" s="26">
        <v>0</v>
      </c>
      <c r="J14" s="27">
        <f t="shared" si="1"/>
        <v>4802</v>
      </c>
    </row>
    <row r="15" spans="1:10" x14ac:dyDescent="0.3">
      <c r="A15" s="19">
        <v>25</v>
      </c>
      <c r="B15" s="24">
        <v>96</v>
      </c>
      <c r="C15" s="25">
        <v>33</v>
      </c>
      <c r="D15" s="25">
        <v>36</v>
      </c>
      <c r="E15" s="25">
        <v>2</v>
      </c>
      <c r="F15" s="25">
        <v>1</v>
      </c>
      <c r="G15" s="25">
        <v>4160</v>
      </c>
      <c r="H15" s="25">
        <v>4</v>
      </c>
      <c r="I15" s="26">
        <v>0</v>
      </c>
      <c r="J15" s="27">
        <f t="shared" si="1"/>
        <v>4332</v>
      </c>
    </row>
    <row r="16" spans="1:10" x14ac:dyDescent="0.3">
      <c r="A16" s="19">
        <v>26</v>
      </c>
      <c r="B16" s="24">
        <v>15</v>
      </c>
      <c r="C16" s="25">
        <v>3</v>
      </c>
      <c r="D16" s="25">
        <v>3</v>
      </c>
      <c r="E16" s="25">
        <v>0</v>
      </c>
      <c r="F16" s="25">
        <v>0</v>
      </c>
      <c r="G16" s="25">
        <v>2583</v>
      </c>
      <c r="H16" s="25">
        <v>0</v>
      </c>
      <c r="I16" s="26">
        <v>0</v>
      </c>
      <c r="J16" s="27">
        <f t="shared" si="1"/>
        <v>2604</v>
      </c>
    </row>
    <row r="17" spans="1:10" x14ac:dyDescent="0.3">
      <c r="A17" s="19">
        <v>27</v>
      </c>
      <c r="B17" s="24">
        <v>503</v>
      </c>
      <c r="C17" s="25">
        <v>171</v>
      </c>
      <c r="D17" s="25">
        <v>280</v>
      </c>
      <c r="E17" s="25">
        <v>43</v>
      </c>
      <c r="F17" s="25">
        <v>5</v>
      </c>
      <c r="G17" s="25">
        <v>6974</v>
      </c>
      <c r="H17" s="25">
        <v>6</v>
      </c>
      <c r="I17" s="26">
        <v>24</v>
      </c>
      <c r="J17" s="27">
        <f t="shared" si="1"/>
        <v>8006</v>
      </c>
    </row>
    <row r="18" spans="1:10" x14ac:dyDescent="0.3">
      <c r="A18" s="19">
        <v>28</v>
      </c>
      <c r="B18" s="24">
        <v>154</v>
      </c>
      <c r="C18" s="25">
        <v>56</v>
      </c>
      <c r="D18" s="25">
        <v>50</v>
      </c>
      <c r="E18" s="25">
        <v>14</v>
      </c>
      <c r="F18" s="25">
        <v>2</v>
      </c>
      <c r="G18" s="25">
        <v>3905</v>
      </c>
      <c r="H18" s="25">
        <v>1</v>
      </c>
      <c r="I18" s="26">
        <v>7</v>
      </c>
      <c r="J18" s="27">
        <f t="shared" si="1"/>
        <v>4189</v>
      </c>
    </row>
    <row r="19" spans="1:10" x14ac:dyDescent="0.3">
      <c r="A19" s="19">
        <v>29</v>
      </c>
      <c r="B19" s="24">
        <v>175</v>
      </c>
      <c r="C19" s="25">
        <v>56</v>
      </c>
      <c r="D19" s="25">
        <v>85</v>
      </c>
      <c r="E19" s="25">
        <v>10</v>
      </c>
      <c r="F19" s="25">
        <v>0</v>
      </c>
      <c r="G19" s="25">
        <v>3881</v>
      </c>
      <c r="H19" s="25">
        <v>13</v>
      </c>
      <c r="I19" s="26">
        <v>0</v>
      </c>
      <c r="J19" s="27">
        <f t="shared" si="1"/>
        <v>4220</v>
      </c>
    </row>
    <row r="20" spans="1:10" x14ac:dyDescent="0.3">
      <c r="A20" s="19">
        <v>30</v>
      </c>
      <c r="B20" s="24">
        <v>582</v>
      </c>
      <c r="C20" s="25">
        <v>371</v>
      </c>
      <c r="D20" s="25">
        <v>445</v>
      </c>
      <c r="E20" s="25">
        <v>81</v>
      </c>
      <c r="F20" s="25">
        <v>66</v>
      </c>
      <c r="G20" s="25">
        <v>17918</v>
      </c>
      <c r="H20" s="25">
        <v>4</v>
      </c>
      <c r="I20" s="26">
        <v>15</v>
      </c>
      <c r="J20" s="27">
        <f t="shared" si="1"/>
        <v>19482</v>
      </c>
    </row>
    <row r="21" spans="1:10" x14ac:dyDescent="0.3">
      <c r="A21" s="19">
        <v>31</v>
      </c>
      <c r="B21" s="24">
        <v>133</v>
      </c>
      <c r="C21" s="25">
        <v>51</v>
      </c>
      <c r="D21" s="25">
        <v>64</v>
      </c>
      <c r="E21" s="25">
        <v>12</v>
      </c>
      <c r="F21" s="25">
        <v>13</v>
      </c>
      <c r="G21" s="25">
        <v>6254</v>
      </c>
      <c r="H21" s="25">
        <v>1</v>
      </c>
      <c r="I21" s="26">
        <v>0</v>
      </c>
      <c r="J21" s="27">
        <f t="shared" si="1"/>
        <v>6528</v>
      </c>
    </row>
    <row r="22" spans="1:10" x14ac:dyDescent="0.3">
      <c r="A22" s="19">
        <v>32</v>
      </c>
      <c r="B22" s="24">
        <v>150</v>
      </c>
      <c r="C22" s="25">
        <v>73</v>
      </c>
      <c r="D22" s="25">
        <v>66</v>
      </c>
      <c r="E22" s="25">
        <v>11</v>
      </c>
      <c r="F22" s="25">
        <v>17</v>
      </c>
      <c r="G22" s="25">
        <v>6584</v>
      </c>
      <c r="H22" s="25">
        <v>1</v>
      </c>
      <c r="I22" s="26">
        <v>3</v>
      </c>
      <c r="J22" s="27">
        <f t="shared" si="1"/>
        <v>6905</v>
      </c>
    </row>
    <row r="23" spans="1:10" x14ac:dyDescent="0.3">
      <c r="A23" s="19">
        <v>40</v>
      </c>
      <c r="B23" s="24">
        <v>286</v>
      </c>
      <c r="C23" s="25">
        <v>180</v>
      </c>
      <c r="D23" s="25">
        <v>163</v>
      </c>
      <c r="E23" s="25">
        <v>24</v>
      </c>
      <c r="F23" s="25">
        <v>35</v>
      </c>
      <c r="G23" s="25">
        <v>9781</v>
      </c>
      <c r="H23" s="25">
        <v>4</v>
      </c>
      <c r="I23" s="26">
        <v>8</v>
      </c>
      <c r="J23" s="27">
        <f t="shared" si="1"/>
        <v>10481</v>
      </c>
    </row>
    <row r="24" spans="1:10" x14ac:dyDescent="0.3">
      <c r="A24" s="19">
        <v>41</v>
      </c>
      <c r="B24" s="24">
        <v>55</v>
      </c>
      <c r="C24" s="25">
        <v>33</v>
      </c>
      <c r="D24" s="25">
        <v>25</v>
      </c>
      <c r="E24" s="25">
        <v>4</v>
      </c>
      <c r="F24" s="25">
        <v>9</v>
      </c>
      <c r="G24" s="25">
        <v>4348</v>
      </c>
      <c r="H24" s="25">
        <v>1</v>
      </c>
      <c r="I24" s="26">
        <v>0</v>
      </c>
      <c r="J24" s="27">
        <f t="shared" si="1"/>
        <v>4475</v>
      </c>
    </row>
    <row r="25" spans="1:10" x14ac:dyDescent="0.3">
      <c r="A25" s="19">
        <v>42</v>
      </c>
      <c r="B25" s="24">
        <v>54</v>
      </c>
      <c r="C25" s="25">
        <v>29</v>
      </c>
      <c r="D25" s="25">
        <v>35</v>
      </c>
      <c r="E25" s="25">
        <v>4</v>
      </c>
      <c r="F25" s="25">
        <v>4</v>
      </c>
      <c r="G25" s="25">
        <v>4407</v>
      </c>
      <c r="H25" s="25">
        <v>1</v>
      </c>
      <c r="I25" s="26">
        <v>2</v>
      </c>
      <c r="J25" s="27">
        <f t="shared" si="1"/>
        <v>4536</v>
      </c>
    </row>
    <row r="26" spans="1:10" x14ac:dyDescent="0.3">
      <c r="A26" s="19">
        <v>50</v>
      </c>
      <c r="B26" s="24">
        <v>55</v>
      </c>
      <c r="C26" s="25">
        <v>39</v>
      </c>
      <c r="D26" s="25">
        <v>7</v>
      </c>
      <c r="E26" s="25">
        <v>3</v>
      </c>
      <c r="F26" s="25">
        <v>2</v>
      </c>
      <c r="G26" s="25">
        <v>6368</v>
      </c>
      <c r="H26" s="25">
        <v>3</v>
      </c>
      <c r="I26" s="26">
        <v>2</v>
      </c>
      <c r="J26" s="27">
        <f t="shared" si="1"/>
        <v>6479</v>
      </c>
    </row>
    <row r="27" spans="1:10" x14ac:dyDescent="0.3">
      <c r="A27" s="19">
        <v>52</v>
      </c>
      <c r="B27" s="24">
        <v>29</v>
      </c>
      <c r="C27" s="25">
        <v>20</v>
      </c>
      <c r="D27" s="25">
        <v>7</v>
      </c>
      <c r="E27" s="25">
        <v>5</v>
      </c>
      <c r="F27" s="25">
        <v>0</v>
      </c>
      <c r="G27" s="25">
        <v>4492</v>
      </c>
      <c r="H27" s="25">
        <v>3</v>
      </c>
      <c r="I27" s="26">
        <v>3</v>
      </c>
      <c r="J27" s="27">
        <f t="shared" si="1"/>
        <v>4559</v>
      </c>
    </row>
    <row r="28" spans="1:10" x14ac:dyDescent="0.3">
      <c r="A28" s="19">
        <v>60</v>
      </c>
      <c r="B28" s="24">
        <v>140</v>
      </c>
      <c r="C28" s="25">
        <v>81</v>
      </c>
      <c r="D28" s="25">
        <v>124</v>
      </c>
      <c r="E28" s="25">
        <v>12</v>
      </c>
      <c r="F28" s="25">
        <v>0</v>
      </c>
      <c r="G28" s="25">
        <v>6020</v>
      </c>
      <c r="H28" s="25">
        <v>37</v>
      </c>
      <c r="I28" s="26">
        <v>8</v>
      </c>
      <c r="J28" s="27">
        <f t="shared" si="1"/>
        <v>6422</v>
      </c>
    </row>
    <row r="29" spans="1:10" x14ac:dyDescent="0.3">
      <c r="A29" s="19">
        <v>61</v>
      </c>
      <c r="B29" s="24">
        <v>44</v>
      </c>
      <c r="C29" s="25">
        <v>22</v>
      </c>
      <c r="D29" s="25">
        <v>28</v>
      </c>
      <c r="E29" s="25">
        <v>1</v>
      </c>
      <c r="F29" s="25">
        <v>2</v>
      </c>
      <c r="G29" s="25">
        <v>4867</v>
      </c>
      <c r="H29" s="25">
        <v>6</v>
      </c>
      <c r="I29" s="26">
        <v>0</v>
      </c>
      <c r="J29" s="27">
        <f t="shared" si="1"/>
        <v>4970</v>
      </c>
    </row>
    <row r="30" spans="1:10" x14ac:dyDescent="0.3">
      <c r="A30" s="19">
        <v>62</v>
      </c>
      <c r="B30" s="24">
        <v>40</v>
      </c>
      <c r="C30" s="25">
        <v>41</v>
      </c>
      <c r="D30" s="25">
        <v>24</v>
      </c>
      <c r="E30" s="25">
        <v>5</v>
      </c>
      <c r="F30" s="25">
        <v>6</v>
      </c>
      <c r="G30" s="25">
        <v>4781</v>
      </c>
      <c r="H30" s="25">
        <v>3</v>
      </c>
      <c r="I30" s="26">
        <v>3</v>
      </c>
      <c r="J30" s="27">
        <f t="shared" si="1"/>
        <v>4903</v>
      </c>
    </row>
    <row r="31" spans="1:10" x14ac:dyDescent="0.3">
      <c r="A31" s="19">
        <v>70</v>
      </c>
      <c r="B31" s="24">
        <v>4</v>
      </c>
      <c r="C31" s="25">
        <v>1</v>
      </c>
      <c r="D31" s="25">
        <v>1</v>
      </c>
      <c r="E31" s="25">
        <v>0</v>
      </c>
      <c r="F31" s="25">
        <v>1</v>
      </c>
      <c r="G31" s="25">
        <v>5575</v>
      </c>
      <c r="H31" s="25">
        <v>1</v>
      </c>
      <c r="I31" s="26">
        <v>0</v>
      </c>
      <c r="J31" s="27">
        <f t="shared" si="1"/>
        <v>5583</v>
      </c>
    </row>
    <row r="32" spans="1:10" x14ac:dyDescent="0.3">
      <c r="A32" s="19">
        <v>71</v>
      </c>
      <c r="B32" s="24">
        <v>2</v>
      </c>
      <c r="C32" s="25">
        <v>2</v>
      </c>
      <c r="D32" s="25">
        <v>0</v>
      </c>
      <c r="E32" s="25">
        <v>0</v>
      </c>
      <c r="F32" s="25">
        <v>0</v>
      </c>
      <c r="G32" s="25">
        <v>3401</v>
      </c>
      <c r="H32" s="25">
        <v>0</v>
      </c>
      <c r="I32" s="26">
        <v>0</v>
      </c>
      <c r="J32" s="27">
        <f t="shared" si="1"/>
        <v>3405</v>
      </c>
    </row>
    <row r="33" spans="1:10" x14ac:dyDescent="0.3">
      <c r="A33" s="19">
        <v>72</v>
      </c>
      <c r="B33" s="24">
        <v>3</v>
      </c>
      <c r="C33" s="25">
        <v>0</v>
      </c>
      <c r="D33" s="25">
        <v>0</v>
      </c>
      <c r="E33" s="25">
        <v>1</v>
      </c>
      <c r="F33" s="25">
        <v>0</v>
      </c>
      <c r="G33" s="25">
        <v>3379</v>
      </c>
      <c r="H33" s="25">
        <v>0</v>
      </c>
      <c r="I33" s="26">
        <v>0</v>
      </c>
      <c r="J33" s="27">
        <f t="shared" si="1"/>
        <v>3383</v>
      </c>
    </row>
    <row r="34" spans="1:10" x14ac:dyDescent="0.3">
      <c r="A34" s="19">
        <v>75</v>
      </c>
      <c r="B34" s="24">
        <v>4</v>
      </c>
      <c r="C34" s="25">
        <v>1</v>
      </c>
      <c r="D34" s="25">
        <v>0</v>
      </c>
      <c r="E34" s="25">
        <v>0</v>
      </c>
      <c r="F34" s="25">
        <v>0</v>
      </c>
      <c r="G34" s="25">
        <v>896</v>
      </c>
      <c r="H34" s="25">
        <v>1</v>
      </c>
      <c r="I34" s="26">
        <v>0</v>
      </c>
      <c r="J34" s="27">
        <f t="shared" si="1"/>
        <v>902</v>
      </c>
    </row>
    <row r="35" spans="1:10" x14ac:dyDescent="0.3">
      <c r="A35" s="19">
        <v>80</v>
      </c>
      <c r="B35" s="24">
        <v>386</v>
      </c>
      <c r="C35" s="25">
        <v>31</v>
      </c>
      <c r="D35" s="25">
        <v>70</v>
      </c>
      <c r="E35" s="25">
        <v>1</v>
      </c>
      <c r="F35" s="25">
        <v>2</v>
      </c>
      <c r="G35" s="25">
        <v>2039</v>
      </c>
      <c r="H35" s="25">
        <v>29</v>
      </c>
      <c r="I35" s="26">
        <v>1</v>
      </c>
      <c r="J35" s="27">
        <f t="shared" si="1"/>
        <v>2559</v>
      </c>
    </row>
    <row r="36" spans="1:10" x14ac:dyDescent="0.3">
      <c r="A36" s="19">
        <v>81</v>
      </c>
      <c r="B36" s="24">
        <v>154</v>
      </c>
      <c r="C36" s="25">
        <v>13</v>
      </c>
      <c r="D36" s="25">
        <v>37</v>
      </c>
      <c r="E36" s="25">
        <v>0</v>
      </c>
      <c r="F36" s="25">
        <v>0</v>
      </c>
      <c r="G36" s="25">
        <v>1349</v>
      </c>
      <c r="H36" s="25">
        <v>12</v>
      </c>
      <c r="I36" s="26">
        <v>1</v>
      </c>
      <c r="J36" s="27">
        <f t="shared" si="1"/>
        <v>1566</v>
      </c>
    </row>
    <row r="37" spans="1:10" x14ac:dyDescent="0.3">
      <c r="A37" s="19">
        <v>82</v>
      </c>
      <c r="B37" s="24">
        <v>136</v>
      </c>
      <c r="C37" s="25">
        <v>7</v>
      </c>
      <c r="D37" s="25">
        <v>25</v>
      </c>
      <c r="E37" s="25">
        <v>0</v>
      </c>
      <c r="F37" s="25">
        <v>6</v>
      </c>
      <c r="G37" s="25">
        <v>1311</v>
      </c>
      <c r="H37" s="25">
        <v>32</v>
      </c>
      <c r="I37" s="26">
        <v>0</v>
      </c>
      <c r="J37" s="27">
        <f t="shared" si="1"/>
        <v>1517</v>
      </c>
    </row>
    <row r="38" spans="1:10" x14ac:dyDescent="0.3">
      <c r="A38" s="19">
        <v>90</v>
      </c>
      <c r="B38" s="24">
        <v>143</v>
      </c>
      <c r="C38" s="25">
        <v>83</v>
      </c>
      <c r="D38" s="25">
        <v>110</v>
      </c>
      <c r="E38" s="25">
        <v>10</v>
      </c>
      <c r="F38" s="25">
        <v>13</v>
      </c>
      <c r="G38" s="25">
        <v>8192</v>
      </c>
      <c r="H38" s="25">
        <v>13</v>
      </c>
      <c r="I38" s="26">
        <v>9</v>
      </c>
      <c r="J38" s="27">
        <f t="shared" si="1"/>
        <v>8573</v>
      </c>
    </row>
    <row r="39" spans="1:10" x14ac:dyDescent="0.3">
      <c r="A39" s="19">
        <v>91</v>
      </c>
      <c r="B39" s="24">
        <v>61</v>
      </c>
      <c r="C39" s="25">
        <v>30</v>
      </c>
      <c r="D39" s="25">
        <v>21</v>
      </c>
      <c r="E39" s="25">
        <v>8</v>
      </c>
      <c r="F39" s="25">
        <v>3</v>
      </c>
      <c r="G39" s="25">
        <v>5382</v>
      </c>
      <c r="H39" s="25">
        <v>5</v>
      </c>
      <c r="I39" s="26">
        <v>0</v>
      </c>
      <c r="J39" s="27">
        <f t="shared" si="1"/>
        <v>5510</v>
      </c>
    </row>
    <row r="40" spans="1:10" x14ac:dyDescent="0.3">
      <c r="A40" s="19">
        <v>92</v>
      </c>
      <c r="B40" s="24">
        <v>57</v>
      </c>
      <c r="C40" s="25">
        <v>45</v>
      </c>
      <c r="D40" s="25">
        <v>29</v>
      </c>
      <c r="E40" s="25">
        <v>5</v>
      </c>
      <c r="F40" s="25">
        <v>5</v>
      </c>
      <c r="G40" s="25">
        <v>5452</v>
      </c>
      <c r="H40" s="25">
        <v>5</v>
      </c>
      <c r="I40" s="26">
        <v>0</v>
      </c>
      <c r="J40" s="27">
        <f t="shared" si="1"/>
        <v>5598</v>
      </c>
    </row>
    <row r="41" spans="1:10" x14ac:dyDescent="0.3">
      <c r="A41" s="19">
        <v>95</v>
      </c>
      <c r="B41" s="24">
        <v>79</v>
      </c>
      <c r="C41" s="25">
        <v>27</v>
      </c>
      <c r="D41" s="25">
        <v>18</v>
      </c>
      <c r="E41" s="25">
        <v>3</v>
      </c>
      <c r="F41" s="25">
        <v>5</v>
      </c>
      <c r="G41" s="25">
        <v>1240</v>
      </c>
      <c r="H41" s="25">
        <v>4</v>
      </c>
      <c r="I41" s="26">
        <v>2</v>
      </c>
      <c r="J41" s="27">
        <f t="shared" si="1"/>
        <v>1378</v>
      </c>
    </row>
    <row r="42" spans="1:10" x14ac:dyDescent="0.3">
      <c r="A42" s="19">
        <v>100</v>
      </c>
      <c r="B42" s="24">
        <v>413</v>
      </c>
      <c r="C42" s="25">
        <v>569</v>
      </c>
      <c r="D42" s="25">
        <v>569</v>
      </c>
      <c r="E42" s="25">
        <v>79</v>
      </c>
      <c r="F42" s="25">
        <v>134</v>
      </c>
      <c r="G42" s="25">
        <v>2855</v>
      </c>
      <c r="H42" s="25">
        <v>10</v>
      </c>
      <c r="I42" s="26">
        <v>132</v>
      </c>
      <c r="J42" s="27">
        <f t="shared" si="1"/>
        <v>4761</v>
      </c>
    </row>
    <row r="43" spans="1:10" x14ac:dyDescent="0.3">
      <c r="A43" s="19">
        <v>210</v>
      </c>
      <c r="B43" s="24">
        <v>66</v>
      </c>
      <c r="C43" s="25">
        <v>356</v>
      </c>
      <c r="D43" s="25">
        <v>238</v>
      </c>
      <c r="E43" s="25">
        <v>124</v>
      </c>
      <c r="F43" s="25">
        <v>130</v>
      </c>
      <c r="G43" s="25">
        <v>28</v>
      </c>
      <c r="H43" s="25">
        <v>13</v>
      </c>
      <c r="I43" s="26">
        <v>58</v>
      </c>
      <c r="J43" s="27">
        <f t="shared" si="1"/>
        <v>1013</v>
      </c>
    </row>
    <row r="44" spans="1:10" x14ac:dyDescent="0.3">
      <c r="A44" s="19">
        <v>220</v>
      </c>
      <c r="B44" s="24">
        <v>0</v>
      </c>
      <c r="C44" s="25">
        <v>0</v>
      </c>
      <c r="D44" s="25">
        <v>0</v>
      </c>
      <c r="E44" s="25">
        <v>0</v>
      </c>
      <c r="F44" s="25">
        <v>0</v>
      </c>
      <c r="G44" s="25">
        <v>0</v>
      </c>
      <c r="H44" s="25">
        <v>0</v>
      </c>
      <c r="I44" s="26">
        <v>0</v>
      </c>
      <c r="J44" s="27">
        <f t="shared" si="1"/>
        <v>0</v>
      </c>
    </row>
    <row r="45" spans="1:10" x14ac:dyDescent="0.3">
      <c r="A45" s="19">
        <v>240</v>
      </c>
      <c r="B45" s="24">
        <v>74</v>
      </c>
      <c r="C45" s="25">
        <v>0</v>
      </c>
      <c r="D45" s="25">
        <v>0</v>
      </c>
      <c r="E45" s="25">
        <v>0</v>
      </c>
      <c r="F45" s="25">
        <v>1</v>
      </c>
      <c r="G45" s="25">
        <v>29</v>
      </c>
      <c r="H45" s="25">
        <v>0</v>
      </c>
      <c r="I45" s="26">
        <v>0</v>
      </c>
      <c r="J45" s="27">
        <f t="shared" si="1"/>
        <v>104</v>
      </c>
    </row>
    <row r="46" spans="1:10" x14ac:dyDescent="0.3">
      <c r="A46" s="19" t="s">
        <v>54</v>
      </c>
      <c r="B46" s="24">
        <v>0</v>
      </c>
      <c r="C46" s="25">
        <v>0</v>
      </c>
      <c r="D46" s="25">
        <v>0</v>
      </c>
      <c r="E46" s="25">
        <v>0</v>
      </c>
      <c r="F46" s="25">
        <v>0</v>
      </c>
      <c r="G46" s="25">
        <v>0</v>
      </c>
      <c r="H46" s="25">
        <v>0</v>
      </c>
      <c r="I46" s="26">
        <v>0</v>
      </c>
      <c r="J46" s="27">
        <f t="shared" si="1"/>
        <v>0</v>
      </c>
    </row>
    <row r="47" spans="1:10" x14ac:dyDescent="0.3">
      <c r="A47" s="19" t="s">
        <v>55</v>
      </c>
      <c r="B47" s="24">
        <v>0</v>
      </c>
      <c r="C47" s="25">
        <v>0</v>
      </c>
      <c r="D47" s="25">
        <v>0</v>
      </c>
      <c r="E47" s="25">
        <v>0</v>
      </c>
      <c r="F47" s="25">
        <v>0</v>
      </c>
      <c r="G47" s="25">
        <v>0</v>
      </c>
      <c r="H47" s="25">
        <v>0</v>
      </c>
      <c r="I47" s="26">
        <v>0</v>
      </c>
      <c r="J47" s="27">
        <f t="shared" si="1"/>
        <v>0</v>
      </c>
    </row>
    <row r="48" spans="1:10" x14ac:dyDescent="0.3">
      <c r="A48" s="19" t="s">
        <v>56</v>
      </c>
      <c r="B48" s="24">
        <v>0</v>
      </c>
      <c r="C48" s="25">
        <v>0</v>
      </c>
      <c r="D48" s="25">
        <v>0</v>
      </c>
      <c r="E48" s="25">
        <v>0</v>
      </c>
      <c r="F48" s="25">
        <v>0</v>
      </c>
      <c r="G48" s="25">
        <v>0</v>
      </c>
      <c r="H48" s="25">
        <v>0</v>
      </c>
      <c r="I48" s="26">
        <v>0</v>
      </c>
      <c r="J48" s="27">
        <f t="shared" si="1"/>
        <v>0</v>
      </c>
    </row>
    <row r="49" spans="1:10" x14ac:dyDescent="0.3">
      <c r="A49" s="19" t="s">
        <v>57</v>
      </c>
      <c r="B49" s="24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6">
        <v>0</v>
      </c>
      <c r="J49" s="27">
        <f t="shared" si="1"/>
        <v>0</v>
      </c>
    </row>
    <row r="50" spans="1:10" x14ac:dyDescent="0.3">
      <c r="A50" s="19" t="s">
        <v>58</v>
      </c>
      <c r="B50" s="24">
        <v>0</v>
      </c>
      <c r="C50" s="25">
        <v>0</v>
      </c>
      <c r="D50" s="25">
        <v>0</v>
      </c>
      <c r="E50" s="25">
        <v>0</v>
      </c>
      <c r="F50" s="25">
        <v>0</v>
      </c>
      <c r="G50" s="25">
        <v>0</v>
      </c>
      <c r="H50" s="25">
        <v>0</v>
      </c>
      <c r="I50" s="26">
        <v>0</v>
      </c>
      <c r="J50" s="27">
        <f t="shared" si="1"/>
        <v>0</v>
      </c>
    </row>
    <row r="51" spans="1:10" x14ac:dyDescent="0.3">
      <c r="A51" s="19" t="s">
        <v>19</v>
      </c>
      <c r="B51" s="24">
        <v>0</v>
      </c>
      <c r="C51" s="25">
        <v>0</v>
      </c>
      <c r="D51" s="25">
        <v>0</v>
      </c>
      <c r="E51" s="25">
        <v>0</v>
      </c>
      <c r="F51" s="25">
        <v>0</v>
      </c>
      <c r="G51" s="25">
        <v>3</v>
      </c>
      <c r="H51" s="25">
        <v>1</v>
      </c>
      <c r="I51" s="26">
        <v>0</v>
      </c>
      <c r="J51" s="27">
        <f t="shared" si="1"/>
        <v>4</v>
      </c>
    </row>
    <row r="52" spans="1:10" x14ac:dyDescent="0.3">
      <c r="A52" s="29" t="s">
        <v>20</v>
      </c>
      <c r="B52" s="24">
        <v>189</v>
      </c>
      <c r="C52" s="25">
        <v>196</v>
      </c>
      <c r="D52" s="25">
        <v>123</v>
      </c>
      <c r="E52" s="25">
        <v>0</v>
      </c>
      <c r="F52" s="25">
        <v>0</v>
      </c>
      <c r="G52" s="25">
        <v>4038</v>
      </c>
      <c r="H52" s="25">
        <v>0</v>
      </c>
      <c r="I52" s="26">
        <v>0</v>
      </c>
      <c r="J52" s="27">
        <f t="shared" si="1"/>
        <v>4546</v>
      </c>
    </row>
    <row r="53" spans="1:10" ht="15" thickBot="1" x14ac:dyDescent="0.35">
      <c r="A53" s="29" t="s">
        <v>21</v>
      </c>
      <c r="B53" s="24">
        <v>0</v>
      </c>
      <c r="C53" s="25">
        <v>0</v>
      </c>
      <c r="D53" s="25">
        <v>0</v>
      </c>
      <c r="E53" s="25">
        <v>0</v>
      </c>
      <c r="F53" s="25">
        <v>0</v>
      </c>
      <c r="G53" s="25">
        <v>0</v>
      </c>
      <c r="H53" s="25">
        <v>0</v>
      </c>
      <c r="I53" s="26">
        <v>0</v>
      </c>
      <c r="J53" s="27">
        <f t="shared" si="1"/>
        <v>0</v>
      </c>
    </row>
    <row r="54" spans="1:10" ht="15" thickBot="1" x14ac:dyDescent="0.35">
      <c r="A54" s="30" t="s">
        <v>4</v>
      </c>
      <c r="B54" s="31">
        <f t="shared" ref="B54:J54" si="2">SUM(B7:B53)</f>
        <v>7198</v>
      </c>
      <c r="C54" s="32">
        <f t="shared" si="2"/>
        <v>4360</v>
      </c>
      <c r="D54" s="32">
        <f t="shared" si="2"/>
        <v>4692</v>
      </c>
      <c r="E54" s="32">
        <f t="shared" si="2"/>
        <v>767</v>
      </c>
      <c r="F54" s="32">
        <f t="shared" si="2"/>
        <v>792</v>
      </c>
      <c r="G54" s="32">
        <f t="shared" si="2"/>
        <v>191982</v>
      </c>
      <c r="H54" s="32">
        <f t="shared" si="2"/>
        <v>311</v>
      </c>
      <c r="I54" s="33">
        <f t="shared" si="2"/>
        <v>395</v>
      </c>
      <c r="J54" s="34">
        <f t="shared" si="2"/>
        <v>210497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4"/>
  <sheetViews>
    <sheetView workbookViewId="0">
      <selection activeCell="J8" sqref="J8:J52"/>
    </sheetView>
  </sheetViews>
  <sheetFormatPr defaultRowHeight="14.4" x14ac:dyDescent="0.3"/>
  <cols>
    <col min="2" max="2" width="11.21875" bestFit="1" customWidth="1"/>
  </cols>
  <sheetData>
    <row r="2" spans="1:10" ht="15" thickBot="1" x14ac:dyDescent="0.35"/>
    <row r="3" spans="1:10" ht="15" thickBot="1" x14ac:dyDescent="0.35">
      <c r="B3" s="10" t="s">
        <v>9</v>
      </c>
      <c r="C3" s="11" t="s">
        <v>10</v>
      </c>
      <c r="D3" s="11" t="s">
        <v>11</v>
      </c>
      <c r="E3" s="11" t="s">
        <v>12</v>
      </c>
      <c r="F3" s="11" t="s">
        <v>13</v>
      </c>
      <c r="G3" s="11" t="s">
        <v>14</v>
      </c>
      <c r="H3" s="11" t="s">
        <v>15</v>
      </c>
      <c r="I3" s="12" t="s">
        <v>16</v>
      </c>
      <c r="J3" s="13" t="s">
        <v>17</v>
      </c>
    </row>
    <row r="4" spans="1:10" ht="15" thickBot="1" x14ac:dyDescent="0.35">
      <c r="B4" s="14">
        <f>B54</f>
        <v>8944</v>
      </c>
      <c r="C4" s="15">
        <f t="shared" ref="C4:J4" si="0">C54</f>
        <v>4984</v>
      </c>
      <c r="D4" s="15">
        <f t="shared" si="0"/>
        <v>5698</v>
      </c>
      <c r="E4" s="15">
        <f t="shared" si="0"/>
        <v>726</v>
      </c>
      <c r="F4" s="15">
        <f t="shared" si="0"/>
        <v>805</v>
      </c>
      <c r="G4" s="15">
        <f t="shared" si="0"/>
        <v>265628</v>
      </c>
      <c r="H4" s="15">
        <f t="shared" si="0"/>
        <v>357</v>
      </c>
      <c r="I4" s="16">
        <f t="shared" si="0"/>
        <v>424</v>
      </c>
      <c r="J4" s="17">
        <f t="shared" si="0"/>
        <v>287566</v>
      </c>
    </row>
    <row r="5" spans="1:10" ht="15" thickBot="1" x14ac:dyDescent="0.35"/>
    <row r="6" spans="1:10" ht="15" thickBot="1" x14ac:dyDescent="0.35">
      <c r="A6" s="18" t="s">
        <v>18</v>
      </c>
      <c r="B6" s="10" t="s">
        <v>9</v>
      </c>
      <c r="C6" s="11" t="s">
        <v>10</v>
      </c>
      <c r="D6" s="11" t="s">
        <v>11</v>
      </c>
      <c r="E6" s="11" t="s">
        <v>12</v>
      </c>
      <c r="F6" s="11" t="s">
        <v>13</v>
      </c>
      <c r="G6" s="11" t="s">
        <v>14</v>
      </c>
      <c r="H6" s="11" t="s">
        <v>15</v>
      </c>
      <c r="I6" s="12" t="s">
        <v>16</v>
      </c>
      <c r="J6" s="13" t="s">
        <v>17</v>
      </c>
    </row>
    <row r="7" spans="1:10" x14ac:dyDescent="0.3">
      <c r="A7" s="19">
        <v>10</v>
      </c>
      <c r="B7" s="20">
        <v>1273</v>
      </c>
      <c r="C7" s="21">
        <v>812</v>
      </c>
      <c r="D7" s="21">
        <v>845</v>
      </c>
      <c r="E7" s="21">
        <v>173</v>
      </c>
      <c r="F7" s="21">
        <v>147</v>
      </c>
      <c r="G7" s="21">
        <v>11734</v>
      </c>
      <c r="H7" s="21">
        <v>16</v>
      </c>
      <c r="I7" s="22">
        <v>62</v>
      </c>
      <c r="J7" s="23">
        <f>SUM(B7:I7)</f>
        <v>15062</v>
      </c>
    </row>
    <row r="8" spans="1:10" x14ac:dyDescent="0.3">
      <c r="A8" s="19">
        <v>11</v>
      </c>
      <c r="B8" s="24">
        <v>178</v>
      </c>
      <c r="C8" s="25">
        <v>103</v>
      </c>
      <c r="D8" s="25">
        <v>162</v>
      </c>
      <c r="E8" s="25">
        <v>8</v>
      </c>
      <c r="F8" s="25">
        <v>28</v>
      </c>
      <c r="G8" s="25">
        <v>5501</v>
      </c>
      <c r="H8" s="25">
        <v>11</v>
      </c>
      <c r="I8" s="26">
        <v>8</v>
      </c>
      <c r="J8" s="27">
        <f t="shared" ref="J8:J53" si="1">SUM(B8:I8)</f>
        <v>5999</v>
      </c>
    </row>
    <row r="9" spans="1:10" x14ac:dyDescent="0.3">
      <c r="A9" s="19">
        <v>12</v>
      </c>
      <c r="B9" s="24">
        <v>991</v>
      </c>
      <c r="C9" s="25">
        <v>531</v>
      </c>
      <c r="D9" s="25">
        <v>767</v>
      </c>
      <c r="E9" s="25">
        <v>83</v>
      </c>
      <c r="F9" s="25">
        <v>136</v>
      </c>
      <c r="G9" s="25">
        <v>9376</v>
      </c>
      <c r="H9" s="25">
        <v>26</v>
      </c>
      <c r="I9" s="26">
        <v>36</v>
      </c>
      <c r="J9" s="27">
        <f t="shared" si="1"/>
        <v>11946</v>
      </c>
    </row>
    <row r="10" spans="1:10" x14ac:dyDescent="0.3">
      <c r="A10" s="19">
        <v>13</v>
      </c>
      <c r="B10" s="24">
        <v>184</v>
      </c>
      <c r="C10" s="25">
        <v>125</v>
      </c>
      <c r="D10" s="25">
        <v>156</v>
      </c>
      <c r="E10" s="25">
        <v>20</v>
      </c>
      <c r="F10" s="25">
        <v>15</v>
      </c>
      <c r="G10" s="25">
        <v>6139</v>
      </c>
      <c r="H10" s="25">
        <v>15</v>
      </c>
      <c r="I10" s="26">
        <v>6</v>
      </c>
      <c r="J10" s="27">
        <f t="shared" si="1"/>
        <v>6660</v>
      </c>
    </row>
    <row r="11" spans="1:10" x14ac:dyDescent="0.3">
      <c r="A11" s="19">
        <v>20</v>
      </c>
      <c r="B11" s="24">
        <v>546</v>
      </c>
      <c r="C11" s="25">
        <v>213</v>
      </c>
      <c r="D11" s="25">
        <v>292</v>
      </c>
      <c r="E11" s="25">
        <v>35</v>
      </c>
      <c r="F11" s="25">
        <v>11</v>
      </c>
      <c r="G11" s="25">
        <v>8093</v>
      </c>
      <c r="H11" s="25">
        <v>14</v>
      </c>
      <c r="I11" s="26">
        <v>37</v>
      </c>
      <c r="J11" s="27">
        <f t="shared" si="1"/>
        <v>9241</v>
      </c>
    </row>
    <row r="12" spans="1:10" x14ac:dyDescent="0.3">
      <c r="A12" s="19">
        <v>21</v>
      </c>
      <c r="B12" s="24">
        <v>565</v>
      </c>
      <c r="C12" s="25">
        <v>129</v>
      </c>
      <c r="D12" s="25">
        <v>227</v>
      </c>
      <c r="E12" s="25">
        <v>9</v>
      </c>
      <c r="F12" s="25">
        <v>4</v>
      </c>
      <c r="G12" s="25">
        <v>12944</v>
      </c>
      <c r="H12" s="25">
        <v>8</v>
      </c>
      <c r="I12" s="26">
        <v>6</v>
      </c>
      <c r="J12" s="27">
        <f t="shared" si="1"/>
        <v>13892</v>
      </c>
    </row>
    <row r="13" spans="1:10" x14ac:dyDescent="0.3">
      <c r="A13" s="19">
        <v>22</v>
      </c>
      <c r="B13" s="24">
        <v>101</v>
      </c>
      <c r="C13" s="25">
        <v>53</v>
      </c>
      <c r="D13" s="25">
        <v>59</v>
      </c>
      <c r="E13" s="25">
        <v>7</v>
      </c>
      <c r="F13" s="25">
        <v>3</v>
      </c>
      <c r="G13" s="25">
        <v>5151</v>
      </c>
      <c r="H13" s="25">
        <v>2</v>
      </c>
      <c r="I13" s="26">
        <v>0</v>
      </c>
      <c r="J13" s="27">
        <f t="shared" si="1"/>
        <v>5376</v>
      </c>
    </row>
    <row r="14" spans="1:10" x14ac:dyDescent="0.3">
      <c r="A14" s="19">
        <v>23</v>
      </c>
      <c r="B14" s="24">
        <v>68</v>
      </c>
      <c r="C14" s="25">
        <v>40</v>
      </c>
      <c r="D14" s="25">
        <v>26</v>
      </c>
      <c r="E14" s="25">
        <v>1</v>
      </c>
      <c r="F14" s="25">
        <v>1</v>
      </c>
      <c r="G14" s="25">
        <v>6730</v>
      </c>
      <c r="H14" s="25">
        <v>3</v>
      </c>
      <c r="I14" s="26">
        <v>0</v>
      </c>
      <c r="J14" s="27">
        <f t="shared" si="1"/>
        <v>6869</v>
      </c>
    </row>
    <row r="15" spans="1:10" x14ac:dyDescent="0.3">
      <c r="A15" s="19">
        <v>25</v>
      </c>
      <c r="B15" s="24">
        <v>78</v>
      </c>
      <c r="C15" s="25">
        <v>33</v>
      </c>
      <c r="D15" s="25">
        <v>17</v>
      </c>
      <c r="E15" s="25">
        <v>1</v>
      </c>
      <c r="F15" s="25">
        <v>0</v>
      </c>
      <c r="G15" s="25">
        <v>5021</v>
      </c>
      <c r="H15" s="25">
        <v>1</v>
      </c>
      <c r="I15" s="26">
        <v>1</v>
      </c>
      <c r="J15" s="27">
        <f t="shared" si="1"/>
        <v>5152</v>
      </c>
    </row>
    <row r="16" spans="1:10" x14ac:dyDescent="0.3">
      <c r="A16" s="19">
        <v>26</v>
      </c>
      <c r="B16" s="24">
        <v>11</v>
      </c>
      <c r="C16" s="25">
        <v>26</v>
      </c>
      <c r="D16" s="25">
        <v>4</v>
      </c>
      <c r="E16" s="25">
        <v>1</v>
      </c>
      <c r="F16" s="25">
        <v>2</v>
      </c>
      <c r="G16" s="25">
        <v>4000</v>
      </c>
      <c r="H16" s="25">
        <v>0</v>
      </c>
      <c r="I16" s="26">
        <v>0</v>
      </c>
      <c r="J16" s="27">
        <f t="shared" si="1"/>
        <v>4044</v>
      </c>
    </row>
    <row r="17" spans="1:10" x14ac:dyDescent="0.3">
      <c r="A17" s="19">
        <v>27</v>
      </c>
      <c r="B17" s="24">
        <v>800</v>
      </c>
      <c r="C17" s="25">
        <v>233</v>
      </c>
      <c r="D17" s="25">
        <v>440</v>
      </c>
      <c r="E17" s="25">
        <v>35</v>
      </c>
      <c r="F17" s="25">
        <v>29</v>
      </c>
      <c r="G17" s="25">
        <v>10885</v>
      </c>
      <c r="H17" s="25">
        <v>25</v>
      </c>
      <c r="I17" s="26">
        <v>24</v>
      </c>
      <c r="J17" s="27">
        <f t="shared" si="1"/>
        <v>12471</v>
      </c>
    </row>
    <row r="18" spans="1:10" x14ac:dyDescent="0.3">
      <c r="A18" s="19">
        <v>28</v>
      </c>
      <c r="B18" s="24">
        <v>124</v>
      </c>
      <c r="C18" s="25">
        <v>33</v>
      </c>
      <c r="D18" s="25">
        <v>64</v>
      </c>
      <c r="E18" s="25">
        <v>8</v>
      </c>
      <c r="F18" s="25">
        <v>3</v>
      </c>
      <c r="G18" s="25">
        <v>6132</v>
      </c>
      <c r="H18" s="25">
        <v>7</v>
      </c>
      <c r="I18" s="26">
        <v>3</v>
      </c>
      <c r="J18" s="27">
        <f t="shared" si="1"/>
        <v>6374</v>
      </c>
    </row>
    <row r="19" spans="1:10" x14ac:dyDescent="0.3">
      <c r="A19" s="19">
        <v>29</v>
      </c>
      <c r="B19" s="24">
        <v>142</v>
      </c>
      <c r="C19" s="25">
        <v>52</v>
      </c>
      <c r="D19" s="25">
        <v>76</v>
      </c>
      <c r="E19" s="25">
        <v>3</v>
      </c>
      <c r="F19" s="25">
        <v>2</v>
      </c>
      <c r="G19" s="25">
        <v>4656</v>
      </c>
      <c r="H19" s="25">
        <v>5</v>
      </c>
      <c r="I19" s="26">
        <v>3</v>
      </c>
      <c r="J19" s="27">
        <f t="shared" si="1"/>
        <v>4939</v>
      </c>
    </row>
    <row r="20" spans="1:10" x14ac:dyDescent="0.3">
      <c r="A20" s="19">
        <v>30</v>
      </c>
      <c r="B20" s="24">
        <v>910</v>
      </c>
      <c r="C20" s="25">
        <v>415</v>
      </c>
      <c r="D20" s="25">
        <v>646</v>
      </c>
      <c r="E20" s="25">
        <v>61</v>
      </c>
      <c r="F20" s="25">
        <v>73</v>
      </c>
      <c r="G20" s="25">
        <v>21671</v>
      </c>
      <c r="H20" s="25">
        <v>18</v>
      </c>
      <c r="I20" s="26">
        <v>17</v>
      </c>
      <c r="J20" s="27">
        <f t="shared" si="1"/>
        <v>23811</v>
      </c>
    </row>
    <row r="21" spans="1:10" x14ac:dyDescent="0.3">
      <c r="A21" s="19">
        <v>31</v>
      </c>
      <c r="B21" s="24">
        <v>116</v>
      </c>
      <c r="C21" s="25">
        <v>56</v>
      </c>
      <c r="D21" s="25">
        <v>60</v>
      </c>
      <c r="E21" s="25">
        <v>4</v>
      </c>
      <c r="F21" s="25">
        <v>5</v>
      </c>
      <c r="G21" s="25">
        <v>9979</v>
      </c>
      <c r="H21" s="25">
        <v>4</v>
      </c>
      <c r="I21" s="26">
        <v>0</v>
      </c>
      <c r="J21" s="27">
        <f t="shared" si="1"/>
        <v>10224</v>
      </c>
    </row>
    <row r="22" spans="1:10" x14ac:dyDescent="0.3">
      <c r="A22" s="19">
        <v>32</v>
      </c>
      <c r="B22" s="24">
        <v>108</v>
      </c>
      <c r="C22" s="25">
        <v>68</v>
      </c>
      <c r="D22" s="25">
        <v>107</v>
      </c>
      <c r="E22" s="25">
        <v>4</v>
      </c>
      <c r="F22" s="25">
        <v>15</v>
      </c>
      <c r="G22" s="25">
        <v>9690</v>
      </c>
      <c r="H22" s="25">
        <v>4</v>
      </c>
      <c r="I22" s="26">
        <v>0</v>
      </c>
      <c r="J22" s="27">
        <f t="shared" si="1"/>
        <v>9996</v>
      </c>
    </row>
    <row r="23" spans="1:10" x14ac:dyDescent="0.3">
      <c r="A23" s="19">
        <v>40</v>
      </c>
      <c r="B23" s="24">
        <v>310</v>
      </c>
      <c r="C23" s="25">
        <v>180</v>
      </c>
      <c r="D23" s="25">
        <v>246</v>
      </c>
      <c r="E23" s="25">
        <v>29</v>
      </c>
      <c r="F23" s="25">
        <v>35</v>
      </c>
      <c r="G23" s="25">
        <v>12832</v>
      </c>
      <c r="H23" s="25">
        <v>7</v>
      </c>
      <c r="I23" s="26">
        <v>7</v>
      </c>
      <c r="J23" s="27">
        <f t="shared" si="1"/>
        <v>13646</v>
      </c>
    </row>
    <row r="24" spans="1:10" x14ac:dyDescent="0.3">
      <c r="A24" s="19">
        <v>41</v>
      </c>
      <c r="B24" s="24">
        <v>58</v>
      </c>
      <c r="C24" s="25">
        <v>28</v>
      </c>
      <c r="D24" s="25">
        <v>37</v>
      </c>
      <c r="E24" s="25">
        <v>5</v>
      </c>
      <c r="F24" s="25">
        <v>3</v>
      </c>
      <c r="G24" s="25">
        <v>6692</v>
      </c>
      <c r="H24" s="25">
        <v>0</v>
      </c>
      <c r="I24" s="26">
        <v>0</v>
      </c>
      <c r="J24" s="27">
        <f t="shared" si="1"/>
        <v>6823</v>
      </c>
    </row>
    <row r="25" spans="1:10" x14ac:dyDescent="0.3">
      <c r="A25" s="19">
        <v>42</v>
      </c>
      <c r="B25" s="24">
        <v>79</v>
      </c>
      <c r="C25" s="25">
        <v>38</v>
      </c>
      <c r="D25" s="25">
        <v>32</v>
      </c>
      <c r="E25" s="25">
        <v>2</v>
      </c>
      <c r="F25" s="25">
        <v>5</v>
      </c>
      <c r="G25" s="25">
        <v>5743</v>
      </c>
      <c r="H25" s="25">
        <v>3</v>
      </c>
      <c r="I25" s="26">
        <v>0</v>
      </c>
      <c r="J25" s="27">
        <f t="shared" si="1"/>
        <v>5902</v>
      </c>
    </row>
    <row r="26" spans="1:10" x14ac:dyDescent="0.3">
      <c r="A26" s="19">
        <v>50</v>
      </c>
      <c r="B26" s="24">
        <v>90</v>
      </c>
      <c r="C26" s="25">
        <v>35</v>
      </c>
      <c r="D26" s="25">
        <v>20</v>
      </c>
      <c r="E26" s="25">
        <v>2</v>
      </c>
      <c r="F26" s="25">
        <v>1</v>
      </c>
      <c r="G26" s="25">
        <v>7982</v>
      </c>
      <c r="H26" s="25">
        <v>2</v>
      </c>
      <c r="I26" s="26">
        <v>1</v>
      </c>
      <c r="J26" s="27">
        <f t="shared" si="1"/>
        <v>8133</v>
      </c>
    </row>
    <row r="27" spans="1:10" x14ac:dyDescent="0.3">
      <c r="A27" s="19">
        <v>52</v>
      </c>
      <c r="B27" s="24">
        <v>32</v>
      </c>
      <c r="C27" s="25">
        <v>40</v>
      </c>
      <c r="D27" s="25">
        <v>4</v>
      </c>
      <c r="E27" s="25">
        <v>3</v>
      </c>
      <c r="F27" s="25">
        <v>8</v>
      </c>
      <c r="G27" s="25">
        <v>6029</v>
      </c>
      <c r="H27" s="25">
        <v>1</v>
      </c>
      <c r="I27" s="26">
        <v>0</v>
      </c>
      <c r="J27" s="27">
        <f t="shared" si="1"/>
        <v>6117</v>
      </c>
    </row>
    <row r="28" spans="1:10" x14ac:dyDescent="0.3">
      <c r="A28" s="19">
        <v>60</v>
      </c>
      <c r="B28" s="24">
        <v>207</v>
      </c>
      <c r="C28" s="25">
        <v>204</v>
      </c>
      <c r="D28" s="25">
        <v>141</v>
      </c>
      <c r="E28" s="25">
        <v>17</v>
      </c>
      <c r="F28" s="25">
        <v>6</v>
      </c>
      <c r="G28" s="25">
        <v>10492</v>
      </c>
      <c r="H28" s="25">
        <v>54</v>
      </c>
      <c r="I28" s="26">
        <v>17</v>
      </c>
      <c r="J28" s="27">
        <f t="shared" si="1"/>
        <v>11138</v>
      </c>
    </row>
    <row r="29" spans="1:10" x14ac:dyDescent="0.3">
      <c r="A29" s="19">
        <v>61</v>
      </c>
      <c r="B29" s="24">
        <v>23</v>
      </c>
      <c r="C29" s="25">
        <v>39</v>
      </c>
      <c r="D29" s="25">
        <v>24</v>
      </c>
      <c r="E29" s="25">
        <v>1</v>
      </c>
      <c r="F29" s="25">
        <v>0</v>
      </c>
      <c r="G29" s="25">
        <v>6529</v>
      </c>
      <c r="H29" s="25">
        <v>6</v>
      </c>
      <c r="I29" s="26">
        <v>0</v>
      </c>
      <c r="J29" s="27">
        <f t="shared" si="1"/>
        <v>6622</v>
      </c>
    </row>
    <row r="30" spans="1:10" x14ac:dyDescent="0.3">
      <c r="A30" s="19">
        <v>62</v>
      </c>
      <c r="B30" s="24">
        <v>34</v>
      </c>
      <c r="C30" s="25">
        <v>57</v>
      </c>
      <c r="D30" s="25">
        <v>36</v>
      </c>
      <c r="E30" s="25">
        <v>0</v>
      </c>
      <c r="F30" s="25">
        <v>0</v>
      </c>
      <c r="G30" s="25">
        <v>6099</v>
      </c>
      <c r="H30" s="25">
        <v>8</v>
      </c>
      <c r="I30" s="26">
        <v>4</v>
      </c>
      <c r="J30" s="27">
        <f t="shared" si="1"/>
        <v>6238</v>
      </c>
    </row>
    <row r="31" spans="1:10" x14ac:dyDescent="0.3">
      <c r="A31" s="19">
        <v>70</v>
      </c>
      <c r="B31" s="24">
        <v>0</v>
      </c>
      <c r="C31" s="25">
        <v>4</v>
      </c>
      <c r="D31" s="25">
        <v>0</v>
      </c>
      <c r="E31" s="25">
        <v>1</v>
      </c>
      <c r="F31" s="25">
        <v>0</v>
      </c>
      <c r="G31" s="25">
        <v>8019</v>
      </c>
      <c r="H31" s="25">
        <v>0</v>
      </c>
      <c r="I31" s="26">
        <v>0</v>
      </c>
      <c r="J31" s="27">
        <f t="shared" si="1"/>
        <v>8024</v>
      </c>
    </row>
    <row r="32" spans="1:10" x14ac:dyDescent="0.3">
      <c r="A32" s="19">
        <v>71</v>
      </c>
      <c r="B32" s="24">
        <v>2</v>
      </c>
      <c r="C32" s="25">
        <v>2</v>
      </c>
      <c r="D32" s="25">
        <v>1</v>
      </c>
      <c r="E32" s="25">
        <v>1</v>
      </c>
      <c r="F32" s="25">
        <v>0</v>
      </c>
      <c r="G32" s="25">
        <v>5586</v>
      </c>
      <c r="H32" s="25">
        <v>0</v>
      </c>
      <c r="I32" s="26">
        <v>1</v>
      </c>
      <c r="J32" s="27">
        <f t="shared" si="1"/>
        <v>5593</v>
      </c>
    </row>
    <row r="33" spans="1:10" x14ac:dyDescent="0.3">
      <c r="A33" s="19">
        <v>72</v>
      </c>
      <c r="B33" s="24">
        <v>0</v>
      </c>
      <c r="C33" s="25">
        <v>0</v>
      </c>
      <c r="D33" s="25">
        <v>0</v>
      </c>
      <c r="E33" s="25">
        <v>0</v>
      </c>
      <c r="F33" s="25">
        <v>0</v>
      </c>
      <c r="G33" s="25">
        <v>5367</v>
      </c>
      <c r="H33" s="25">
        <v>0</v>
      </c>
      <c r="I33" s="26">
        <v>0</v>
      </c>
      <c r="J33" s="27">
        <f t="shared" si="1"/>
        <v>5367</v>
      </c>
    </row>
    <row r="34" spans="1:10" x14ac:dyDescent="0.3">
      <c r="A34" s="19">
        <v>75</v>
      </c>
      <c r="B34" s="24">
        <v>8</v>
      </c>
      <c r="C34" s="25">
        <v>0</v>
      </c>
      <c r="D34" s="25">
        <v>1</v>
      </c>
      <c r="E34" s="25">
        <v>0</v>
      </c>
      <c r="F34" s="25">
        <v>0</v>
      </c>
      <c r="G34" s="25">
        <v>1653</v>
      </c>
      <c r="H34" s="25">
        <v>1</v>
      </c>
      <c r="I34" s="26">
        <v>0</v>
      </c>
      <c r="J34" s="27">
        <f t="shared" si="1"/>
        <v>1663</v>
      </c>
    </row>
    <row r="35" spans="1:10" x14ac:dyDescent="0.3">
      <c r="A35" s="19">
        <v>80</v>
      </c>
      <c r="B35" s="24">
        <v>450</v>
      </c>
      <c r="C35" s="25">
        <v>54</v>
      </c>
      <c r="D35" s="25">
        <v>64</v>
      </c>
      <c r="E35" s="25">
        <v>2</v>
      </c>
      <c r="F35" s="25">
        <v>2</v>
      </c>
      <c r="G35" s="25">
        <v>3126</v>
      </c>
      <c r="H35" s="25">
        <v>35</v>
      </c>
      <c r="I35" s="26">
        <v>2</v>
      </c>
      <c r="J35" s="27">
        <f t="shared" si="1"/>
        <v>3735</v>
      </c>
    </row>
    <row r="36" spans="1:10" x14ac:dyDescent="0.3">
      <c r="A36" s="19">
        <v>81</v>
      </c>
      <c r="B36" s="24">
        <v>145</v>
      </c>
      <c r="C36" s="25">
        <v>26</v>
      </c>
      <c r="D36" s="25">
        <v>23</v>
      </c>
      <c r="E36" s="25">
        <v>2</v>
      </c>
      <c r="F36" s="25">
        <v>0</v>
      </c>
      <c r="G36" s="25">
        <v>2348</v>
      </c>
      <c r="H36" s="25">
        <v>10</v>
      </c>
      <c r="I36" s="26">
        <v>1</v>
      </c>
      <c r="J36" s="27">
        <f t="shared" si="1"/>
        <v>2555</v>
      </c>
    </row>
    <row r="37" spans="1:10" x14ac:dyDescent="0.3">
      <c r="A37" s="19">
        <v>82</v>
      </c>
      <c r="B37" s="24">
        <v>173</v>
      </c>
      <c r="C37" s="25">
        <v>17</v>
      </c>
      <c r="D37" s="25">
        <v>10</v>
      </c>
      <c r="E37" s="25">
        <v>1</v>
      </c>
      <c r="F37" s="25">
        <v>2</v>
      </c>
      <c r="G37" s="25">
        <v>2160</v>
      </c>
      <c r="H37" s="25">
        <v>14</v>
      </c>
      <c r="I37" s="26">
        <v>0</v>
      </c>
      <c r="J37" s="27">
        <f t="shared" si="1"/>
        <v>2377</v>
      </c>
    </row>
    <row r="38" spans="1:10" x14ac:dyDescent="0.3">
      <c r="A38" s="19">
        <v>90</v>
      </c>
      <c r="B38" s="24">
        <v>257</v>
      </c>
      <c r="C38" s="25">
        <v>101</v>
      </c>
      <c r="D38" s="25">
        <v>173</v>
      </c>
      <c r="E38" s="25">
        <v>24</v>
      </c>
      <c r="F38" s="25">
        <v>17</v>
      </c>
      <c r="G38" s="25">
        <v>11085</v>
      </c>
      <c r="H38" s="25">
        <v>16</v>
      </c>
      <c r="I38" s="26">
        <v>4</v>
      </c>
      <c r="J38" s="27">
        <f t="shared" si="1"/>
        <v>11677</v>
      </c>
    </row>
    <row r="39" spans="1:10" x14ac:dyDescent="0.3">
      <c r="A39" s="19">
        <v>91</v>
      </c>
      <c r="B39" s="24">
        <v>55</v>
      </c>
      <c r="C39" s="25">
        <v>31</v>
      </c>
      <c r="D39" s="25">
        <v>23</v>
      </c>
      <c r="E39" s="25">
        <v>5</v>
      </c>
      <c r="F39" s="25">
        <v>4</v>
      </c>
      <c r="G39" s="25">
        <v>8627</v>
      </c>
      <c r="H39" s="25">
        <v>12</v>
      </c>
      <c r="I39" s="26">
        <v>1</v>
      </c>
      <c r="J39" s="27">
        <f t="shared" si="1"/>
        <v>8758</v>
      </c>
    </row>
    <row r="40" spans="1:10" x14ac:dyDescent="0.3">
      <c r="A40" s="19">
        <v>92</v>
      </c>
      <c r="B40" s="24">
        <v>69</v>
      </c>
      <c r="C40" s="25">
        <v>32</v>
      </c>
      <c r="D40" s="25">
        <v>26</v>
      </c>
      <c r="E40" s="25">
        <v>4</v>
      </c>
      <c r="F40" s="25">
        <v>6</v>
      </c>
      <c r="G40" s="25">
        <v>7170</v>
      </c>
      <c r="H40" s="25">
        <v>3</v>
      </c>
      <c r="I40" s="26">
        <v>2</v>
      </c>
      <c r="J40" s="27">
        <f t="shared" si="1"/>
        <v>7312</v>
      </c>
    </row>
    <row r="41" spans="1:10" x14ac:dyDescent="0.3">
      <c r="A41" s="19">
        <v>95</v>
      </c>
      <c r="B41" s="24">
        <v>108</v>
      </c>
      <c r="C41" s="25">
        <v>45</v>
      </c>
      <c r="D41" s="25">
        <v>34</v>
      </c>
      <c r="E41" s="25">
        <v>15</v>
      </c>
      <c r="F41" s="25">
        <v>2</v>
      </c>
      <c r="G41" s="25">
        <v>2480</v>
      </c>
      <c r="H41" s="25">
        <v>4</v>
      </c>
      <c r="I41" s="26">
        <v>6</v>
      </c>
      <c r="J41" s="27">
        <f t="shared" si="1"/>
        <v>2694</v>
      </c>
    </row>
    <row r="42" spans="1:10" x14ac:dyDescent="0.3">
      <c r="A42" s="19">
        <v>100</v>
      </c>
      <c r="B42" s="24">
        <v>520</v>
      </c>
      <c r="C42" s="25">
        <v>555</v>
      </c>
      <c r="D42" s="25">
        <v>560</v>
      </c>
      <c r="E42" s="25">
        <v>69</v>
      </c>
      <c r="F42" s="25">
        <v>157</v>
      </c>
      <c r="G42" s="25">
        <v>2524</v>
      </c>
      <c r="H42" s="25">
        <v>11</v>
      </c>
      <c r="I42" s="26">
        <v>134</v>
      </c>
      <c r="J42" s="27">
        <f t="shared" si="1"/>
        <v>4530</v>
      </c>
    </row>
    <row r="43" spans="1:10" x14ac:dyDescent="0.3">
      <c r="A43" s="19">
        <v>210</v>
      </c>
      <c r="B43" s="24">
        <v>55</v>
      </c>
      <c r="C43" s="25">
        <v>399</v>
      </c>
      <c r="D43" s="25">
        <v>247</v>
      </c>
      <c r="E43" s="25">
        <v>88</v>
      </c>
      <c r="F43" s="25">
        <v>83</v>
      </c>
      <c r="G43" s="25">
        <v>83</v>
      </c>
      <c r="H43" s="25">
        <v>10</v>
      </c>
      <c r="I43" s="26">
        <v>39</v>
      </c>
      <c r="J43" s="27">
        <f t="shared" si="1"/>
        <v>1004</v>
      </c>
    </row>
    <row r="44" spans="1:10" x14ac:dyDescent="0.3">
      <c r="A44" s="19">
        <v>220</v>
      </c>
      <c r="B44" s="24">
        <v>1</v>
      </c>
      <c r="C44" s="25">
        <v>172</v>
      </c>
      <c r="D44" s="25">
        <v>43</v>
      </c>
      <c r="E44" s="25">
        <v>0</v>
      </c>
      <c r="F44" s="25">
        <v>0</v>
      </c>
      <c r="G44" s="25">
        <v>47</v>
      </c>
      <c r="H44" s="25">
        <v>1</v>
      </c>
      <c r="I44" s="26">
        <v>2</v>
      </c>
      <c r="J44" s="27">
        <f t="shared" si="1"/>
        <v>266</v>
      </c>
    </row>
    <row r="45" spans="1:10" x14ac:dyDescent="0.3">
      <c r="A45" s="19">
        <v>240</v>
      </c>
      <c r="B45" s="24">
        <v>71</v>
      </c>
      <c r="C45" s="25">
        <v>2</v>
      </c>
      <c r="D45" s="25">
        <v>5</v>
      </c>
      <c r="E45" s="25">
        <v>2</v>
      </c>
      <c r="F45" s="25">
        <v>0</v>
      </c>
      <c r="G45" s="25">
        <v>34</v>
      </c>
      <c r="H45" s="25">
        <v>0</v>
      </c>
      <c r="I45" s="26">
        <v>0</v>
      </c>
      <c r="J45" s="27">
        <f t="shared" si="1"/>
        <v>114</v>
      </c>
    </row>
    <row r="46" spans="1:10" x14ac:dyDescent="0.3">
      <c r="A46" s="19" t="s">
        <v>54</v>
      </c>
      <c r="B46" s="24">
        <v>1</v>
      </c>
      <c r="C46" s="25">
        <v>0</v>
      </c>
      <c r="D46" s="25">
        <v>0</v>
      </c>
      <c r="E46" s="25">
        <v>0</v>
      </c>
      <c r="F46" s="25">
        <v>0</v>
      </c>
      <c r="G46" s="25">
        <v>158</v>
      </c>
      <c r="H46" s="25">
        <v>0</v>
      </c>
      <c r="I46" s="26">
        <v>0</v>
      </c>
      <c r="J46" s="27">
        <f t="shared" si="1"/>
        <v>159</v>
      </c>
    </row>
    <row r="47" spans="1:10" x14ac:dyDescent="0.3">
      <c r="A47" s="19" t="s">
        <v>55</v>
      </c>
      <c r="B47" s="24">
        <v>0</v>
      </c>
      <c r="C47" s="25">
        <v>0</v>
      </c>
      <c r="D47" s="25">
        <v>0</v>
      </c>
      <c r="E47" s="25">
        <v>0</v>
      </c>
      <c r="F47" s="25">
        <v>0</v>
      </c>
      <c r="G47" s="25">
        <v>69</v>
      </c>
      <c r="H47" s="25">
        <v>0</v>
      </c>
      <c r="I47" s="26">
        <v>0</v>
      </c>
      <c r="J47" s="27">
        <f t="shared" si="1"/>
        <v>69</v>
      </c>
    </row>
    <row r="48" spans="1:10" x14ac:dyDescent="0.3">
      <c r="A48" s="19" t="s">
        <v>56</v>
      </c>
      <c r="B48" s="24">
        <v>1</v>
      </c>
      <c r="C48" s="25">
        <v>1</v>
      </c>
      <c r="D48" s="25">
        <v>0</v>
      </c>
      <c r="E48" s="25">
        <v>0</v>
      </c>
      <c r="F48" s="25">
        <v>0</v>
      </c>
      <c r="G48" s="25">
        <v>150</v>
      </c>
      <c r="H48" s="25">
        <v>0</v>
      </c>
      <c r="I48" s="26">
        <v>0</v>
      </c>
      <c r="J48" s="27">
        <f t="shared" si="1"/>
        <v>152</v>
      </c>
    </row>
    <row r="49" spans="1:10" x14ac:dyDescent="0.3">
      <c r="A49" s="19" t="s">
        <v>57</v>
      </c>
      <c r="B49" s="24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6">
        <v>0</v>
      </c>
      <c r="J49" s="27">
        <f t="shared" si="1"/>
        <v>0</v>
      </c>
    </row>
    <row r="50" spans="1:10" x14ac:dyDescent="0.3">
      <c r="A50" s="19" t="s">
        <v>58</v>
      </c>
      <c r="B50" s="24">
        <v>0</v>
      </c>
      <c r="C50" s="25">
        <v>0</v>
      </c>
      <c r="D50" s="25">
        <v>0</v>
      </c>
      <c r="E50" s="25">
        <v>0</v>
      </c>
      <c r="F50" s="25">
        <v>0</v>
      </c>
      <c r="G50" s="25">
        <v>0</v>
      </c>
      <c r="H50" s="25">
        <v>0</v>
      </c>
      <c r="I50" s="26">
        <v>0</v>
      </c>
      <c r="J50" s="27">
        <f t="shared" si="1"/>
        <v>0</v>
      </c>
    </row>
    <row r="51" spans="1:10" x14ac:dyDescent="0.3">
      <c r="A51" s="19" t="s">
        <v>19</v>
      </c>
      <c r="B51" s="24">
        <v>0</v>
      </c>
      <c r="C51" s="25">
        <v>0</v>
      </c>
      <c r="D51" s="25">
        <v>0</v>
      </c>
      <c r="E51" s="25">
        <v>0</v>
      </c>
      <c r="F51" s="25">
        <v>0</v>
      </c>
      <c r="G51" s="25">
        <v>0</v>
      </c>
      <c r="H51" s="25">
        <v>0</v>
      </c>
      <c r="I51" s="26">
        <v>0</v>
      </c>
      <c r="J51" s="27">
        <f t="shared" si="1"/>
        <v>0</v>
      </c>
    </row>
    <row r="52" spans="1:10" x14ac:dyDescent="0.3">
      <c r="A52" s="29" t="s">
        <v>20</v>
      </c>
      <c r="B52" s="24">
        <v>0</v>
      </c>
      <c r="C52" s="25">
        <v>0</v>
      </c>
      <c r="D52" s="25">
        <v>0</v>
      </c>
      <c r="E52" s="25">
        <v>0</v>
      </c>
      <c r="F52" s="25">
        <v>0</v>
      </c>
      <c r="G52" s="25">
        <v>4578</v>
      </c>
      <c r="H52" s="25">
        <v>0</v>
      </c>
      <c r="I52" s="26">
        <v>0</v>
      </c>
      <c r="J52" s="27">
        <f t="shared" si="1"/>
        <v>4578</v>
      </c>
    </row>
    <row r="53" spans="1:10" ht="15" thickBot="1" x14ac:dyDescent="0.35">
      <c r="A53" s="29" t="s">
        <v>21</v>
      </c>
      <c r="B53" s="24">
        <v>0</v>
      </c>
      <c r="C53" s="25">
        <v>0</v>
      </c>
      <c r="D53" s="25">
        <v>0</v>
      </c>
      <c r="E53" s="25">
        <v>0</v>
      </c>
      <c r="F53" s="25">
        <v>0</v>
      </c>
      <c r="G53" s="25">
        <v>264</v>
      </c>
      <c r="H53" s="25">
        <v>0</v>
      </c>
      <c r="I53" s="26">
        <v>0</v>
      </c>
      <c r="J53" s="27">
        <f t="shared" si="1"/>
        <v>264</v>
      </c>
    </row>
    <row r="54" spans="1:10" ht="15" thickBot="1" x14ac:dyDescent="0.35">
      <c r="A54" s="30" t="s">
        <v>4</v>
      </c>
      <c r="B54" s="31">
        <f t="shared" ref="B54:J54" si="2">SUM(B7:B53)</f>
        <v>8944</v>
      </c>
      <c r="C54" s="32">
        <f t="shared" si="2"/>
        <v>4984</v>
      </c>
      <c r="D54" s="32">
        <f t="shared" si="2"/>
        <v>5698</v>
      </c>
      <c r="E54" s="32">
        <f t="shared" si="2"/>
        <v>726</v>
      </c>
      <c r="F54" s="32">
        <f t="shared" si="2"/>
        <v>805</v>
      </c>
      <c r="G54" s="32">
        <f t="shared" si="2"/>
        <v>265628</v>
      </c>
      <c r="H54" s="32">
        <f t="shared" si="2"/>
        <v>357</v>
      </c>
      <c r="I54" s="33">
        <f t="shared" si="2"/>
        <v>424</v>
      </c>
      <c r="J54" s="34">
        <f t="shared" si="2"/>
        <v>287566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4"/>
  <sheetViews>
    <sheetView topLeftCell="A16" workbookViewId="0">
      <selection activeCell="J8" sqref="J8:J52"/>
    </sheetView>
  </sheetViews>
  <sheetFormatPr defaultRowHeight="14.4" x14ac:dyDescent="0.3"/>
  <cols>
    <col min="2" max="2" width="11.21875" bestFit="1" customWidth="1"/>
  </cols>
  <sheetData>
    <row r="2" spans="1:10" ht="15" thickBot="1" x14ac:dyDescent="0.35"/>
    <row r="3" spans="1:10" ht="15" thickBot="1" x14ac:dyDescent="0.35">
      <c r="B3" s="10" t="s">
        <v>9</v>
      </c>
      <c r="C3" s="11" t="s">
        <v>10</v>
      </c>
      <c r="D3" s="11" t="s">
        <v>11</v>
      </c>
      <c r="E3" s="11" t="s">
        <v>12</v>
      </c>
      <c r="F3" s="11" t="s">
        <v>13</v>
      </c>
      <c r="G3" s="11" t="s">
        <v>14</v>
      </c>
      <c r="H3" s="11" t="s">
        <v>15</v>
      </c>
      <c r="I3" s="12" t="s">
        <v>16</v>
      </c>
      <c r="J3" s="13" t="s">
        <v>17</v>
      </c>
    </row>
    <row r="4" spans="1:10" ht="15" thickBot="1" x14ac:dyDescent="0.35">
      <c r="B4" s="14">
        <f>B54</f>
        <v>10870</v>
      </c>
      <c r="C4" s="15">
        <f t="shared" ref="C4:J4" si="0">C54</f>
        <v>6277</v>
      </c>
      <c r="D4" s="15">
        <f t="shared" si="0"/>
        <v>7438</v>
      </c>
      <c r="E4" s="15">
        <f t="shared" si="0"/>
        <v>974</v>
      </c>
      <c r="F4" s="15">
        <f t="shared" si="0"/>
        <v>1012</v>
      </c>
      <c r="G4" s="15">
        <f t="shared" si="0"/>
        <v>539397</v>
      </c>
      <c r="H4" s="15">
        <f t="shared" si="0"/>
        <v>635</v>
      </c>
      <c r="I4" s="16">
        <f t="shared" si="0"/>
        <v>500</v>
      </c>
      <c r="J4" s="17">
        <f t="shared" si="0"/>
        <v>567103</v>
      </c>
    </row>
    <row r="5" spans="1:10" ht="15" thickBot="1" x14ac:dyDescent="0.35"/>
    <row r="6" spans="1:10" ht="15" thickBot="1" x14ac:dyDescent="0.35">
      <c r="A6" s="18" t="s">
        <v>18</v>
      </c>
      <c r="B6" s="10" t="s">
        <v>9</v>
      </c>
      <c r="C6" s="11" t="s">
        <v>10</v>
      </c>
      <c r="D6" s="11" t="s">
        <v>11</v>
      </c>
      <c r="E6" s="11" t="s">
        <v>12</v>
      </c>
      <c r="F6" s="11" t="s">
        <v>13</v>
      </c>
      <c r="G6" s="11" t="s">
        <v>14</v>
      </c>
      <c r="H6" s="11" t="s">
        <v>15</v>
      </c>
      <c r="I6" s="12" t="s">
        <v>16</v>
      </c>
      <c r="J6" s="13" t="s">
        <v>17</v>
      </c>
    </row>
    <row r="7" spans="1:10" x14ac:dyDescent="0.3">
      <c r="A7" s="19">
        <v>10</v>
      </c>
      <c r="B7" s="20">
        <v>1108</v>
      </c>
      <c r="C7" s="21">
        <v>876</v>
      </c>
      <c r="D7" s="21">
        <v>903</v>
      </c>
      <c r="E7" s="21">
        <v>109</v>
      </c>
      <c r="F7" s="21">
        <v>174</v>
      </c>
      <c r="G7" s="21">
        <v>22263</v>
      </c>
      <c r="H7" s="21">
        <v>31</v>
      </c>
      <c r="I7" s="22">
        <v>34</v>
      </c>
      <c r="J7" s="23">
        <f>SUM(B7:I7)</f>
        <v>25498</v>
      </c>
    </row>
    <row r="8" spans="1:10" x14ac:dyDescent="0.3">
      <c r="A8" s="19">
        <v>11</v>
      </c>
      <c r="B8" s="24">
        <v>482</v>
      </c>
      <c r="C8" s="25">
        <v>272</v>
      </c>
      <c r="D8" s="25">
        <v>386</v>
      </c>
      <c r="E8" s="25">
        <v>79</v>
      </c>
      <c r="F8" s="25">
        <v>115</v>
      </c>
      <c r="G8" s="25">
        <v>12122</v>
      </c>
      <c r="H8" s="25">
        <v>15</v>
      </c>
      <c r="I8" s="26">
        <v>8</v>
      </c>
      <c r="J8" s="27">
        <f t="shared" ref="J8:J53" si="1">SUM(B8:I8)</f>
        <v>13479</v>
      </c>
    </row>
    <row r="9" spans="1:10" x14ac:dyDescent="0.3">
      <c r="A9" s="19">
        <v>12</v>
      </c>
      <c r="B9" s="24">
        <v>791</v>
      </c>
      <c r="C9" s="25">
        <v>435</v>
      </c>
      <c r="D9" s="25">
        <v>586</v>
      </c>
      <c r="E9" s="25">
        <v>79</v>
      </c>
      <c r="F9" s="25">
        <v>139</v>
      </c>
      <c r="G9" s="25">
        <v>16626</v>
      </c>
      <c r="H9" s="25">
        <v>45</v>
      </c>
      <c r="I9" s="26">
        <v>21</v>
      </c>
      <c r="J9" s="27">
        <f t="shared" si="1"/>
        <v>18722</v>
      </c>
    </row>
    <row r="10" spans="1:10" x14ac:dyDescent="0.3">
      <c r="A10" s="19">
        <v>13</v>
      </c>
      <c r="B10" s="24">
        <v>367</v>
      </c>
      <c r="C10" s="25">
        <v>282</v>
      </c>
      <c r="D10" s="25">
        <v>358</v>
      </c>
      <c r="E10" s="25">
        <v>57</v>
      </c>
      <c r="F10" s="25">
        <v>50</v>
      </c>
      <c r="G10" s="25">
        <v>13426</v>
      </c>
      <c r="H10" s="25">
        <v>27</v>
      </c>
      <c r="I10" s="26">
        <v>13</v>
      </c>
      <c r="J10" s="27">
        <f t="shared" si="1"/>
        <v>14580</v>
      </c>
    </row>
    <row r="11" spans="1:10" x14ac:dyDescent="0.3">
      <c r="A11" s="19">
        <v>20</v>
      </c>
      <c r="B11" s="24">
        <v>559</v>
      </c>
      <c r="C11" s="25">
        <v>257</v>
      </c>
      <c r="D11" s="25">
        <v>348</v>
      </c>
      <c r="E11" s="25">
        <v>38</v>
      </c>
      <c r="F11" s="25">
        <v>23</v>
      </c>
      <c r="G11" s="25">
        <v>15447</v>
      </c>
      <c r="H11" s="25">
        <v>23</v>
      </c>
      <c r="I11" s="26">
        <v>16</v>
      </c>
      <c r="J11" s="27">
        <f t="shared" si="1"/>
        <v>16711</v>
      </c>
    </row>
    <row r="12" spans="1:10" x14ac:dyDescent="0.3">
      <c r="A12" s="19">
        <v>21</v>
      </c>
      <c r="B12" s="24">
        <v>303</v>
      </c>
      <c r="C12" s="25">
        <v>193</v>
      </c>
      <c r="D12" s="25">
        <v>125</v>
      </c>
      <c r="E12" s="25">
        <v>20</v>
      </c>
      <c r="F12" s="25">
        <v>4</v>
      </c>
      <c r="G12" s="25">
        <v>22767</v>
      </c>
      <c r="H12" s="25">
        <v>12</v>
      </c>
      <c r="I12" s="26">
        <v>7</v>
      </c>
      <c r="J12" s="27">
        <f t="shared" si="1"/>
        <v>23431</v>
      </c>
    </row>
    <row r="13" spans="1:10" x14ac:dyDescent="0.3">
      <c r="A13" s="19">
        <v>22</v>
      </c>
      <c r="B13" s="24">
        <v>273</v>
      </c>
      <c r="C13" s="25">
        <v>80</v>
      </c>
      <c r="D13" s="25">
        <v>117</v>
      </c>
      <c r="E13" s="25">
        <v>10</v>
      </c>
      <c r="F13" s="25">
        <v>6</v>
      </c>
      <c r="G13" s="25">
        <v>10863</v>
      </c>
      <c r="H13" s="25">
        <v>18</v>
      </c>
      <c r="I13" s="26">
        <v>4</v>
      </c>
      <c r="J13" s="27">
        <f t="shared" si="1"/>
        <v>11371</v>
      </c>
    </row>
    <row r="14" spans="1:10" x14ac:dyDescent="0.3">
      <c r="A14" s="19">
        <v>23</v>
      </c>
      <c r="B14" s="24">
        <v>196</v>
      </c>
      <c r="C14" s="25">
        <v>75</v>
      </c>
      <c r="D14" s="25">
        <v>92</v>
      </c>
      <c r="E14" s="25">
        <v>1</v>
      </c>
      <c r="F14" s="25">
        <v>7</v>
      </c>
      <c r="G14" s="25">
        <v>15276</v>
      </c>
      <c r="H14" s="25">
        <v>8</v>
      </c>
      <c r="I14" s="26">
        <v>0</v>
      </c>
      <c r="J14" s="27">
        <f t="shared" si="1"/>
        <v>15655</v>
      </c>
    </row>
    <row r="15" spans="1:10" x14ac:dyDescent="0.3">
      <c r="A15" s="19">
        <v>25</v>
      </c>
      <c r="B15" s="24">
        <v>206</v>
      </c>
      <c r="C15" s="25">
        <v>61</v>
      </c>
      <c r="D15" s="25">
        <v>73</v>
      </c>
      <c r="E15" s="25">
        <v>4</v>
      </c>
      <c r="F15" s="25">
        <v>1</v>
      </c>
      <c r="G15" s="25">
        <v>12387</v>
      </c>
      <c r="H15" s="25">
        <v>9</v>
      </c>
      <c r="I15" s="26">
        <v>1</v>
      </c>
      <c r="J15" s="27">
        <f t="shared" si="1"/>
        <v>12742</v>
      </c>
    </row>
    <row r="16" spans="1:10" x14ac:dyDescent="0.3">
      <c r="A16" s="19">
        <v>26</v>
      </c>
      <c r="B16" s="24">
        <v>36</v>
      </c>
      <c r="C16" s="25">
        <v>32</v>
      </c>
      <c r="D16" s="25">
        <v>10</v>
      </c>
      <c r="E16" s="25">
        <v>4</v>
      </c>
      <c r="F16" s="25">
        <v>0</v>
      </c>
      <c r="G16" s="25">
        <v>8830</v>
      </c>
      <c r="H16" s="25">
        <v>3</v>
      </c>
      <c r="I16" s="26">
        <v>0</v>
      </c>
      <c r="J16" s="27">
        <f t="shared" si="1"/>
        <v>8915</v>
      </c>
    </row>
    <row r="17" spans="1:10" x14ac:dyDescent="0.3">
      <c r="A17" s="19">
        <v>27</v>
      </c>
      <c r="B17" s="24">
        <v>695</v>
      </c>
      <c r="C17" s="25">
        <v>168</v>
      </c>
      <c r="D17" s="25">
        <v>338</v>
      </c>
      <c r="E17" s="25">
        <v>18</v>
      </c>
      <c r="F17" s="25">
        <v>16</v>
      </c>
      <c r="G17" s="25">
        <v>18078</v>
      </c>
      <c r="H17" s="25">
        <v>52</v>
      </c>
      <c r="I17" s="26">
        <v>31</v>
      </c>
      <c r="J17" s="27">
        <f t="shared" si="1"/>
        <v>19396</v>
      </c>
    </row>
    <row r="18" spans="1:10" x14ac:dyDescent="0.3">
      <c r="A18" s="19">
        <v>28</v>
      </c>
      <c r="B18" s="24">
        <v>311</v>
      </c>
      <c r="C18" s="25">
        <v>133</v>
      </c>
      <c r="D18" s="25">
        <v>157</v>
      </c>
      <c r="E18" s="25">
        <v>9</v>
      </c>
      <c r="F18" s="25">
        <v>6</v>
      </c>
      <c r="G18" s="25">
        <v>13632</v>
      </c>
      <c r="H18" s="25">
        <v>24</v>
      </c>
      <c r="I18" s="26">
        <v>6</v>
      </c>
      <c r="J18" s="27">
        <f t="shared" si="1"/>
        <v>14278</v>
      </c>
    </row>
    <row r="19" spans="1:10" x14ac:dyDescent="0.3">
      <c r="A19" s="19">
        <v>29</v>
      </c>
      <c r="B19" s="24">
        <v>401</v>
      </c>
      <c r="C19" s="25">
        <v>112</v>
      </c>
      <c r="D19" s="25">
        <v>211</v>
      </c>
      <c r="E19" s="25">
        <v>15</v>
      </c>
      <c r="F19" s="25">
        <v>7</v>
      </c>
      <c r="G19" s="25">
        <v>11410</v>
      </c>
      <c r="H19" s="25">
        <v>16</v>
      </c>
      <c r="I19" s="26">
        <v>4</v>
      </c>
      <c r="J19" s="27">
        <f t="shared" si="1"/>
        <v>12176</v>
      </c>
    </row>
    <row r="20" spans="1:10" x14ac:dyDescent="0.3">
      <c r="A20" s="19">
        <v>30</v>
      </c>
      <c r="B20" s="24">
        <v>599</v>
      </c>
      <c r="C20" s="25">
        <v>407</v>
      </c>
      <c r="D20" s="25">
        <v>551</v>
      </c>
      <c r="E20" s="25">
        <v>53</v>
      </c>
      <c r="F20" s="25">
        <v>52</v>
      </c>
      <c r="G20" s="25">
        <v>40319</v>
      </c>
      <c r="H20" s="25">
        <v>18</v>
      </c>
      <c r="I20" s="26">
        <v>15</v>
      </c>
      <c r="J20" s="27">
        <f t="shared" si="1"/>
        <v>42014</v>
      </c>
    </row>
    <row r="21" spans="1:10" x14ac:dyDescent="0.3">
      <c r="A21" s="19">
        <v>31</v>
      </c>
      <c r="B21" s="24">
        <v>309</v>
      </c>
      <c r="C21" s="25">
        <v>94</v>
      </c>
      <c r="D21" s="25">
        <v>169</v>
      </c>
      <c r="E21" s="25">
        <v>16</v>
      </c>
      <c r="F21" s="25">
        <v>28</v>
      </c>
      <c r="G21" s="25">
        <v>21906</v>
      </c>
      <c r="H21" s="25">
        <v>8</v>
      </c>
      <c r="I21" s="26">
        <v>3</v>
      </c>
      <c r="J21" s="27">
        <f t="shared" si="1"/>
        <v>22533</v>
      </c>
    </row>
    <row r="22" spans="1:10" x14ac:dyDescent="0.3">
      <c r="A22" s="19">
        <v>32</v>
      </c>
      <c r="B22" s="24">
        <v>317</v>
      </c>
      <c r="C22" s="25">
        <v>126</v>
      </c>
      <c r="D22" s="25">
        <v>200</v>
      </c>
      <c r="E22" s="25">
        <v>18</v>
      </c>
      <c r="F22" s="25">
        <v>23</v>
      </c>
      <c r="G22" s="25">
        <v>21473</v>
      </c>
      <c r="H22" s="25">
        <v>12</v>
      </c>
      <c r="I22" s="26">
        <v>10</v>
      </c>
      <c r="J22" s="27">
        <f t="shared" si="1"/>
        <v>22179</v>
      </c>
    </row>
    <row r="23" spans="1:10" x14ac:dyDescent="0.3">
      <c r="A23" s="19">
        <v>40</v>
      </c>
      <c r="B23" s="24">
        <v>331</v>
      </c>
      <c r="C23" s="25">
        <v>276</v>
      </c>
      <c r="D23" s="25">
        <v>311</v>
      </c>
      <c r="E23" s="25">
        <v>61</v>
      </c>
      <c r="F23" s="25">
        <v>36</v>
      </c>
      <c r="G23" s="25">
        <v>24626</v>
      </c>
      <c r="H23" s="25">
        <v>20</v>
      </c>
      <c r="I23" s="26">
        <v>3</v>
      </c>
      <c r="J23" s="27">
        <f t="shared" si="1"/>
        <v>25664</v>
      </c>
    </row>
    <row r="24" spans="1:10" x14ac:dyDescent="0.3">
      <c r="A24" s="19">
        <v>41</v>
      </c>
      <c r="B24" s="24">
        <v>149</v>
      </c>
      <c r="C24" s="25">
        <v>81</v>
      </c>
      <c r="D24" s="25">
        <v>132</v>
      </c>
      <c r="E24" s="25">
        <v>10</v>
      </c>
      <c r="F24" s="25">
        <v>15</v>
      </c>
      <c r="G24" s="25">
        <v>15791</v>
      </c>
      <c r="H24" s="25">
        <v>3</v>
      </c>
      <c r="I24" s="26">
        <v>1</v>
      </c>
      <c r="J24" s="27">
        <f t="shared" si="1"/>
        <v>16182</v>
      </c>
    </row>
    <row r="25" spans="1:10" x14ac:dyDescent="0.3">
      <c r="A25" s="19">
        <v>42</v>
      </c>
      <c r="B25" s="24">
        <v>173</v>
      </c>
      <c r="C25" s="25">
        <v>63</v>
      </c>
      <c r="D25" s="25">
        <v>71</v>
      </c>
      <c r="E25" s="25">
        <v>7</v>
      </c>
      <c r="F25" s="25">
        <v>10</v>
      </c>
      <c r="G25" s="25">
        <v>13586</v>
      </c>
      <c r="H25" s="25">
        <v>6</v>
      </c>
      <c r="I25" s="26">
        <v>2</v>
      </c>
      <c r="J25" s="27">
        <f t="shared" si="1"/>
        <v>13918</v>
      </c>
    </row>
    <row r="26" spans="1:10" x14ac:dyDescent="0.3">
      <c r="A26" s="19">
        <v>50</v>
      </c>
      <c r="B26" s="24">
        <v>168</v>
      </c>
      <c r="C26" s="25">
        <v>59</v>
      </c>
      <c r="D26" s="25">
        <v>60</v>
      </c>
      <c r="E26" s="25">
        <v>3</v>
      </c>
      <c r="F26" s="25">
        <v>1</v>
      </c>
      <c r="G26" s="25">
        <v>17307</v>
      </c>
      <c r="H26" s="25">
        <v>2</v>
      </c>
      <c r="I26" s="26">
        <v>2</v>
      </c>
      <c r="J26" s="27">
        <f t="shared" si="1"/>
        <v>17602</v>
      </c>
    </row>
    <row r="27" spans="1:10" x14ac:dyDescent="0.3">
      <c r="A27" s="19">
        <v>52</v>
      </c>
      <c r="B27" s="24">
        <v>111</v>
      </c>
      <c r="C27" s="25">
        <v>49</v>
      </c>
      <c r="D27" s="25">
        <v>32</v>
      </c>
      <c r="E27" s="25">
        <v>1</v>
      </c>
      <c r="F27" s="25">
        <v>7</v>
      </c>
      <c r="G27" s="25">
        <v>12692</v>
      </c>
      <c r="H27" s="25">
        <v>1</v>
      </c>
      <c r="I27" s="26">
        <v>1</v>
      </c>
      <c r="J27" s="27">
        <f t="shared" si="1"/>
        <v>12894</v>
      </c>
    </row>
    <row r="28" spans="1:10" x14ac:dyDescent="0.3">
      <c r="A28" s="19">
        <v>60</v>
      </c>
      <c r="B28" s="24">
        <v>167</v>
      </c>
      <c r="C28" s="25">
        <v>102</v>
      </c>
      <c r="D28" s="25">
        <v>115</v>
      </c>
      <c r="E28" s="25">
        <v>11</v>
      </c>
      <c r="F28" s="25">
        <v>8</v>
      </c>
      <c r="G28" s="25">
        <v>18329</v>
      </c>
      <c r="H28" s="25">
        <v>44</v>
      </c>
      <c r="I28" s="26">
        <v>10</v>
      </c>
      <c r="J28" s="27">
        <f t="shared" si="1"/>
        <v>18786</v>
      </c>
    </row>
    <row r="29" spans="1:10" x14ac:dyDescent="0.3">
      <c r="A29" s="19">
        <v>61</v>
      </c>
      <c r="B29" s="24">
        <v>56</v>
      </c>
      <c r="C29" s="25">
        <v>88</v>
      </c>
      <c r="D29" s="25">
        <v>107</v>
      </c>
      <c r="E29" s="25">
        <v>5</v>
      </c>
      <c r="F29" s="25">
        <v>4</v>
      </c>
      <c r="G29" s="25">
        <v>14872</v>
      </c>
      <c r="H29" s="25">
        <v>21</v>
      </c>
      <c r="I29" s="26">
        <v>0</v>
      </c>
      <c r="J29" s="27">
        <f t="shared" si="1"/>
        <v>15153</v>
      </c>
    </row>
    <row r="30" spans="1:10" x14ac:dyDescent="0.3">
      <c r="A30" s="19">
        <v>62</v>
      </c>
      <c r="B30" s="24">
        <v>104</v>
      </c>
      <c r="C30" s="25">
        <v>109</v>
      </c>
      <c r="D30" s="25">
        <v>93</v>
      </c>
      <c r="E30" s="25">
        <v>10</v>
      </c>
      <c r="F30" s="25">
        <v>2</v>
      </c>
      <c r="G30" s="25">
        <v>13611</v>
      </c>
      <c r="H30" s="25">
        <v>26</v>
      </c>
      <c r="I30" s="26">
        <v>2</v>
      </c>
      <c r="J30" s="27">
        <f t="shared" si="1"/>
        <v>13957</v>
      </c>
    </row>
    <row r="31" spans="1:10" x14ac:dyDescent="0.3">
      <c r="A31" s="19">
        <v>70</v>
      </c>
      <c r="B31" s="24">
        <v>10</v>
      </c>
      <c r="C31" s="25">
        <v>3</v>
      </c>
      <c r="D31" s="25">
        <v>1</v>
      </c>
      <c r="E31" s="25">
        <v>0</v>
      </c>
      <c r="F31" s="25">
        <v>0</v>
      </c>
      <c r="G31" s="25">
        <v>18533</v>
      </c>
      <c r="H31" s="25">
        <v>1</v>
      </c>
      <c r="I31" s="26">
        <v>2</v>
      </c>
      <c r="J31" s="27">
        <f t="shared" si="1"/>
        <v>18550</v>
      </c>
    </row>
    <row r="32" spans="1:10" x14ac:dyDescent="0.3">
      <c r="A32" s="19">
        <v>71</v>
      </c>
      <c r="B32" s="24">
        <v>2</v>
      </c>
      <c r="C32" s="25">
        <v>6</v>
      </c>
      <c r="D32" s="25">
        <v>0</v>
      </c>
      <c r="E32" s="25">
        <v>0</v>
      </c>
      <c r="F32" s="25">
        <v>0</v>
      </c>
      <c r="G32" s="25">
        <v>12223</v>
      </c>
      <c r="H32" s="25">
        <v>0</v>
      </c>
      <c r="I32" s="26">
        <v>0</v>
      </c>
      <c r="J32" s="27">
        <f t="shared" si="1"/>
        <v>12231</v>
      </c>
    </row>
    <row r="33" spans="1:10" x14ac:dyDescent="0.3">
      <c r="A33" s="19">
        <v>72</v>
      </c>
      <c r="B33" s="24">
        <v>5</v>
      </c>
      <c r="C33" s="25">
        <v>1</v>
      </c>
      <c r="D33" s="25">
        <v>5</v>
      </c>
      <c r="E33" s="25">
        <v>0</v>
      </c>
      <c r="F33" s="25">
        <v>0</v>
      </c>
      <c r="G33" s="25">
        <v>11551</v>
      </c>
      <c r="H33" s="25">
        <v>3</v>
      </c>
      <c r="I33" s="26">
        <v>0</v>
      </c>
      <c r="J33" s="27">
        <f t="shared" si="1"/>
        <v>11565</v>
      </c>
    </row>
    <row r="34" spans="1:10" x14ac:dyDescent="0.3">
      <c r="A34" s="19">
        <v>75</v>
      </c>
      <c r="B34" s="24">
        <v>3</v>
      </c>
      <c r="C34" s="25">
        <v>1</v>
      </c>
      <c r="D34" s="25">
        <v>2</v>
      </c>
      <c r="E34" s="25">
        <v>0</v>
      </c>
      <c r="F34" s="25">
        <v>0</v>
      </c>
      <c r="G34" s="25">
        <v>4050</v>
      </c>
      <c r="H34" s="25">
        <v>1</v>
      </c>
      <c r="I34" s="26">
        <v>0</v>
      </c>
      <c r="J34" s="27">
        <f t="shared" si="1"/>
        <v>4057</v>
      </c>
    </row>
    <row r="35" spans="1:10" x14ac:dyDescent="0.3">
      <c r="A35" s="19">
        <v>80</v>
      </c>
      <c r="B35" s="24">
        <v>406</v>
      </c>
      <c r="C35" s="25">
        <v>55</v>
      </c>
      <c r="D35" s="25">
        <v>59</v>
      </c>
      <c r="E35" s="25">
        <v>9</v>
      </c>
      <c r="F35" s="25">
        <v>6</v>
      </c>
      <c r="G35" s="25">
        <v>5024</v>
      </c>
      <c r="H35" s="25">
        <v>35</v>
      </c>
      <c r="I35" s="26">
        <v>9</v>
      </c>
      <c r="J35" s="27">
        <f t="shared" si="1"/>
        <v>5603</v>
      </c>
    </row>
    <row r="36" spans="1:10" x14ac:dyDescent="0.3">
      <c r="A36" s="19">
        <v>81</v>
      </c>
      <c r="B36" s="24">
        <v>361</v>
      </c>
      <c r="C36" s="25">
        <v>54</v>
      </c>
      <c r="D36" s="25">
        <v>76</v>
      </c>
      <c r="E36" s="25">
        <v>1</v>
      </c>
      <c r="F36" s="25">
        <v>3</v>
      </c>
      <c r="G36" s="25">
        <v>5383</v>
      </c>
      <c r="H36" s="25">
        <v>24</v>
      </c>
      <c r="I36" s="26">
        <v>10</v>
      </c>
      <c r="J36" s="27">
        <f t="shared" si="1"/>
        <v>5912</v>
      </c>
    </row>
    <row r="37" spans="1:10" x14ac:dyDescent="0.3">
      <c r="A37" s="19">
        <v>82</v>
      </c>
      <c r="B37" s="24">
        <v>396</v>
      </c>
      <c r="C37" s="25">
        <v>40</v>
      </c>
      <c r="D37" s="25">
        <v>48</v>
      </c>
      <c r="E37" s="25">
        <v>17</v>
      </c>
      <c r="F37" s="25">
        <v>7</v>
      </c>
      <c r="G37" s="25">
        <v>5009</v>
      </c>
      <c r="H37" s="25">
        <v>51</v>
      </c>
      <c r="I37" s="26">
        <v>8</v>
      </c>
      <c r="J37" s="27">
        <f t="shared" si="1"/>
        <v>5576</v>
      </c>
    </row>
    <row r="38" spans="1:10" x14ac:dyDescent="0.3">
      <c r="A38" s="19">
        <v>90</v>
      </c>
      <c r="B38" s="24">
        <v>272</v>
      </c>
      <c r="C38" s="25">
        <v>124</v>
      </c>
      <c r="D38" s="25">
        <v>147</v>
      </c>
      <c r="E38" s="25">
        <v>11</v>
      </c>
      <c r="F38" s="25">
        <v>16</v>
      </c>
      <c r="G38" s="25">
        <v>21553</v>
      </c>
      <c r="H38" s="25">
        <v>15</v>
      </c>
      <c r="I38" s="26">
        <v>2</v>
      </c>
      <c r="J38" s="27">
        <f t="shared" si="1"/>
        <v>22140</v>
      </c>
    </row>
    <row r="39" spans="1:10" x14ac:dyDescent="0.3">
      <c r="A39" s="19">
        <v>91</v>
      </c>
      <c r="B39" s="24">
        <v>121</v>
      </c>
      <c r="C39" s="25">
        <v>71</v>
      </c>
      <c r="D39" s="25">
        <v>127</v>
      </c>
      <c r="E39" s="25">
        <v>10</v>
      </c>
      <c r="F39" s="25">
        <v>11</v>
      </c>
      <c r="G39" s="25">
        <v>18937</v>
      </c>
      <c r="H39" s="25">
        <v>15</v>
      </c>
      <c r="I39" s="26">
        <v>6</v>
      </c>
      <c r="J39" s="27">
        <f t="shared" si="1"/>
        <v>19298</v>
      </c>
    </row>
    <row r="40" spans="1:10" x14ac:dyDescent="0.3">
      <c r="A40" s="19">
        <v>92</v>
      </c>
      <c r="B40" s="24">
        <v>133</v>
      </c>
      <c r="C40" s="25">
        <v>85</v>
      </c>
      <c r="D40" s="25">
        <v>97</v>
      </c>
      <c r="E40" s="25">
        <v>4</v>
      </c>
      <c r="F40" s="25">
        <v>13</v>
      </c>
      <c r="G40" s="25">
        <v>17054</v>
      </c>
      <c r="H40" s="25">
        <v>10</v>
      </c>
      <c r="I40" s="26">
        <v>3</v>
      </c>
      <c r="J40" s="27">
        <f t="shared" si="1"/>
        <v>17399</v>
      </c>
    </row>
    <row r="41" spans="1:10" x14ac:dyDescent="0.3">
      <c r="A41" s="19">
        <v>95</v>
      </c>
      <c r="B41" s="24">
        <v>252</v>
      </c>
      <c r="C41" s="25">
        <v>151</v>
      </c>
      <c r="D41" s="25">
        <v>109</v>
      </c>
      <c r="E41" s="25">
        <v>81</v>
      </c>
      <c r="F41" s="25">
        <v>7</v>
      </c>
      <c r="G41" s="25">
        <v>5068</v>
      </c>
      <c r="H41" s="25">
        <v>5</v>
      </c>
      <c r="I41" s="26">
        <v>36</v>
      </c>
      <c r="J41" s="27">
        <f t="shared" si="1"/>
        <v>5709</v>
      </c>
    </row>
    <row r="42" spans="1:10" x14ac:dyDescent="0.3">
      <c r="A42" s="19">
        <v>100</v>
      </c>
      <c r="B42" s="24">
        <v>552</v>
      </c>
      <c r="C42" s="25">
        <v>674</v>
      </c>
      <c r="D42" s="25">
        <v>806</v>
      </c>
      <c r="E42" s="25">
        <v>91</v>
      </c>
      <c r="F42" s="25">
        <v>125</v>
      </c>
      <c r="G42" s="25">
        <v>3736</v>
      </c>
      <c r="H42" s="25">
        <v>12</v>
      </c>
      <c r="I42" s="26">
        <v>148</v>
      </c>
      <c r="J42" s="27">
        <f t="shared" si="1"/>
        <v>6144</v>
      </c>
    </row>
    <row r="43" spans="1:10" x14ac:dyDescent="0.3">
      <c r="A43" s="19">
        <v>210</v>
      </c>
      <c r="B43" s="24">
        <v>21</v>
      </c>
      <c r="C43" s="25">
        <v>313</v>
      </c>
      <c r="D43" s="25">
        <v>179</v>
      </c>
      <c r="E43" s="25">
        <v>70</v>
      </c>
      <c r="F43" s="25">
        <v>61</v>
      </c>
      <c r="G43" s="25">
        <v>37</v>
      </c>
      <c r="H43" s="25">
        <v>10</v>
      </c>
      <c r="I43" s="26">
        <v>29</v>
      </c>
      <c r="J43" s="27">
        <f t="shared" si="1"/>
        <v>720</v>
      </c>
    </row>
    <row r="44" spans="1:10" x14ac:dyDescent="0.3">
      <c r="A44" s="19">
        <v>220</v>
      </c>
      <c r="B44" s="24">
        <v>42</v>
      </c>
      <c r="C44" s="25">
        <v>262</v>
      </c>
      <c r="D44" s="25">
        <v>219</v>
      </c>
      <c r="E44" s="25">
        <v>42</v>
      </c>
      <c r="F44" s="25">
        <v>29</v>
      </c>
      <c r="G44" s="25">
        <v>45</v>
      </c>
      <c r="H44" s="25">
        <v>9</v>
      </c>
      <c r="I44" s="26">
        <v>53</v>
      </c>
      <c r="J44" s="27">
        <f t="shared" si="1"/>
        <v>701</v>
      </c>
    </row>
    <row r="45" spans="1:10" x14ac:dyDescent="0.3">
      <c r="A45" s="19">
        <v>240</v>
      </c>
      <c r="B45" s="24">
        <v>82</v>
      </c>
      <c r="C45" s="25">
        <v>7</v>
      </c>
      <c r="D45" s="25">
        <v>18</v>
      </c>
      <c r="E45" s="25">
        <v>0</v>
      </c>
      <c r="F45" s="25">
        <v>0</v>
      </c>
      <c r="G45" s="25">
        <v>35</v>
      </c>
      <c r="H45" s="25">
        <v>0</v>
      </c>
      <c r="I45" s="26">
        <v>0</v>
      </c>
      <c r="J45" s="27">
        <f t="shared" si="1"/>
        <v>142</v>
      </c>
    </row>
    <row r="46" spans="1:10" x14ac:dyDescent="0.3">
      <c r="A46" s="19" t="s">
        <v>54</v>
      </c>
      <c r="B46" s="24">
        <v>0</v>
      </c>
      <c r="C46" s="25">
        <v>0</v>
      </c>
      <c r="D46" s="25">
        <v>0</v>
      </c>
      <c r="E46" s="25">
        <v>0</v>
      </c>
      <c r="F46" s="25">
        <v>0</v>
      </c>
      <c r="G46" s="25">
        <v>0</v>
      </c>
      <c r="H46" s="25">
        <v>0</v>
      </c>
      <c r="I46" s="26">
        <v>0</v>
      </c>
      <c r="J46" s="27">
        <f t="shared" si="1"/>
        <v>0</v>
      </c>
    </row>
    <row r="47" spans="1:10" x14ac:dyDescent="0.3">
      <c r="A47" s="19" t="s">
        <v>55</v>
      </c>
      <c r="B47" s="24">
        <v>0</v>
      </c>
      <c r="C47" s="25">
        <v>0</v>
      </c>
      <c r="D47" s="25">
        <v>0</v>
      </c>
      <c r="E47" s="25">
        <v>0</v>
      </c>
      <c r="F47" s="25">
        <v>0</v>
      </c>
      <c r="G47" s="25">
        <v>0</v>
      </c>
      <c r="H47" s="25">
        <v>0</v>
      </c>
      <c r="I47" s="26">
        <v>0</v>
      </c>
      <c r="J47" s="27">
        <f t="shared" si="1"/>
        <v>0</v>
      </c>
    </row>
    <row r="48" spans="1:10" x14ac:dyDescent="0.3">
      <c r="A48" s="19" t="s">
        <v>56</v>
      </c>
      <c r="B48" s="24">
        <v>0</v>
      </c>
      <c r="C48" s="25">
        <v>0</v>
      </c>
      <c r="D48" s="25">
        <v>0</v>
      </c>
      <c r="E48" s="25">
        <v>0</v>
      </c>
      <c r="F48" s="25">
        <v>0</v>
      </c>
      <c r="G48" s="25">
        <v>0</v>
      </c>
      <c r="H48" s="25">
        <v>0</v>
      </c>
      <c r="I48" s="26">
        <v>0</v>
      </c>
      <c r="J48" s="27">
        <f t="shared" si="1"/>
        <v>0</v>
      </c>
    </row>
    <row r="49" spans="1:10" x14ac:dyDescent="0.3">
      <c r="A49" s="19" t="s">
        <v>57</v>
      </c>
      <c r="B49" s="24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6">
        <v>0</v>
      </c>
      <c r="J49" s="27">
        <f t="shared" si="1"/>
        <v>0</v>
      </c>
    </row>
    <row r="50" spans="1:10" x14ac:dyDescent="0.3">
      <c r="A50" s="19" t="s">
        <v>58</v>
      </c>
      <c r="B50" s="24">
        <v>0</v>
      </c>
      <c r="C50" s="25">
        <v>0</v>
      </c>
      <c r="D50" s="25">
        <v>0</v>
      </c>
      <c r="E50" s="25">
        <v>0</v>
      </c>
      <c r="F50" s="25">
        <v>0</v>
      </c>
      <c r="G50" s="25">
        <v>0</v>
      </c>
      <c r="H50" s="25">
        <v>0</v>
      </c>
      <c r="I50" s="26">
        <v>0</v>
      </c>
      <c r="J50" s="27">
        <f t="shared" si="1"/>
        <v>0</v>
      </c>
    </row>
    <row r="51" spans="1:10" x14ac:dyDescent="0.3">
      <c r="A51" s="19" t="s">
        <v>19</v>
      </c>
      <c r="B51" s="24">
        <v>0</v>
      </c>
      <c r="C51" s="25">
        <v>0</v>
      </c>
      <c r="D51" s="25">
        <v>0</v>
      </c>
      <c r="E51" s="25">
        <v>0</v>
      </c>
      <c r="F51" s="25">
        <v>0</v>
      </c>
      <c r="G51" s="25">
        <v>0</v>
      </c>
      <c r="H51" s="25">
        <v>0</v>
      </c>
      <c r="I51" s="26">
        <v>0</v>
      </c>
      <c r="J51" s="27">
        <f t="shared" si="1"/>
        <v>0</v>
      </c>
    </row>
    <row r="52" spans="1:10" x14ac:dyDescent="0.3">
      <c r="A52" s="29" t="s">
        <v>20</v>
      </c>
      <c r="B52" s="24">
        <v>0</v>
      </c>
      <c r="C52" s="25">
        <v>0</v>
      </c>
      <c r="D52" s="25">
        <v>0</v>
      </c>
      <c r="E52" s="25">
        <v>0</v>
      </c>
      <c r="F52" s="25">
        <v>0</v>
      </c>
      <c r="G52" s="25">
        <v>3520</v>
      </c>
      <c r="H52" s="25">
        <v>0</v>
      </c>
      <c r="I52" s="26">
        <v>0</v>
      </c>
      <c r="J52" s="27">
        <f t="shared" si="1"/>
        <v>3520</v>
      </c>
    </row>
    <row r="53" spans="1:10" ht="15" thickBot="1" x14ac:dyDescent="0.35">
      <c r="A53" s="29" t="s">
        <v>21</v>
      </c>
      <c r="B53" s="24">
        <v>0</v>
      </c>
      <c r="C53" s="25">
        <v>0</v>
      </c>
      <c r="D53" s="25">
        <v>0</v>
      </c>
      <c r="E53" s="25">
        <v>0</v>
      </c>
      <c r="F53" s="25">
        <v>0</v>
      </c>
      <c r="G53" s="25">
        <v>0</v>
      </c>
      <c r="H53" s="25">
        <v>0</v>
      </c>
      <c r="I53" s="26">
        <v>0</v>
      </c>
      <c r="J53" s="27">
        <f t="shared" si="1"/>
        <v>0</v>
      </c>
    </row>
    <row r="54" spans="1:10" ht="15" thickBot="1" x14ac:dyDescent="0.35">
      <c r="A54" s="30" t="s">
        <v>4</v>
      </c>
      <c r="B54" s="31">
        <f t="shared" ref="B54:J54" si="2">SUM(B7:B53)</f>
        <v>10870</v>
      </c>
      <c r="C54" s="32">
        <f t="shared" si="2"/>
        <v>6277</v>
      </c>
      <c r="D54" s="32">
        <f t="shared" si="2"/>
        <v>7438</v>
      </c>
      <c r="E54" s="32">
        <f t="shared" si="2"/>
        <v>974</v>
      </c>
      <c r="F54" s="32">
        <f t="shared" si="2"/>
        <v>1012</v>
      </c>
      <c r="G54" s="32">
        <f t="shared" si="2"/>
        <v>539397</v>
      </c>
      <c r="H54" s="32">
        <f t="shared" si="2"/>
        <v>635</v>
      </c>
      <c r="I54" s="33">
        <f t="shared" si="2"/>
        <v>500</v>
      </c>
      <c r="J54" s="34">
        <f t="shared" si="2"/>
        <v>567103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4"/>
  <sheetViews>
    <sheetView topLeftCell="A16" workbookViewId="0">
      <selection activeCell="J8" sqref="J8:J52"/>
    </sheetView>
  </sheetViews>
  <sheetFormatPr defaultRowHeight="14.4" x14ac:dyDescent="0.3"/>
  <cols>
    <col min="2" max="2" width="11.21875" bestFit="1" customWidth="1"/>
  </cols>
  <sheetData>
    <row r="2" spans="1:10" ht="15" thickBot="1" x14ac:dyDescent="0.35"/>
    <row r="3" spans="1:10" ht="15" thickBot="1" x14ac:dyDescent="0.35">
      <c r="B3" s="10" t="s">
        <v>9</v>
      </c>
      <c r="C3" s="11" t="s">
        <v>10</v>
      </c>
      <c r="D3" s="11" t="s">
        <v>11</v>
      </c>
      <c r="E3" s="11" t="s">
        <v>12</v>
      </c>
      <c r="F3" s="11" t="s">
        <v>13</v>
      </c>
      <c r="G3" s="11" t="s">
        <v>14</v>
      </c>
      <c r="H3" s="11" t="s">
        <v>15</v>
      </c>
      <c r="I3" s="12" t="s">
        <v>16</v>
      </c>
      <c r="J3" s="13" t="s">
        <v>17</v>
      </c>
    </row>
    <row r="4" spans="1:10" ht="15" thickBot="1" x14ac:dyDescent="0.35">
      <c r="B4" s="14">
        <f>B54</f>
        <v>10760</v>
      </c>
      <c r="C4" s="15">
        <f t="shared" ref="C4:J4" si="0">C54</f>
        <v>6076</v>
      </c>
      <c r="D4" s="15">
        <f t="shared" si="0"/>
        <v>7468</v>
      </c>
      <c r="E4" s="15">
        <f t="shared" si="0"/>
        <v>933</v>
      </c>
      <c r="F4" s="15">
        <f t="shared" si="0"/>
        <v>1169</v>
      </c>
      <c r="G4" s="15">
        <f t="shared" si="0"/>
        <v>420173</v>
      </c>
      <c r="H4" s="15">
        <f t="shared" si="0"/>
        <v>521</v>
      </c>
      <c r="I4" s="16">
        <f t="shared" si="0"/>
        <v>579</v>
      </c>
      <c r="J4" s="17">
        <f t="shared" si="0"/>
        <v>447679</v>
      </c>
    </row>
    <row r="5" spans="1:10" ht="15" thickBot="1" x14ac:dyDescent="0.35"/>
    <row r="6" spans="1:10" ht="15" thickBot="1" x14ac:dyDescent="0.35">
      <c r="A6" s="18" t="s">
        <v>18</v>
      </c>
      <c r="B6" s="10" t="s">
        <v>9</v>
      </c>
      <c r="C6" s="11" t="s">
        <v>10</v>
      </c>
      <c r="D6" s="11" t="s">
        <v>11</v>
      </c>
      <c r="E6" s="11" t="s">
        <v>12</v>
      </c>
      <c r="F6" s="11" t="s">
        <v>13</v>
      </c>
      <c r="G6" s="11" t="s">
        <v>14</v>
      </c>
      <c r="H6" s="11" t="s">
        <v>15</v>
      </c>
      <c r="I6" s="12" t="s">
        <v>16</v>
      </c>
      <c r="J6" s="13" t="s">
        <v>17</v>
      </c>
    </row>
    <row r="7" spans="1:10" x14ac:dyDescent="0.3">
      <c r="A7" s="19">
        <v>10</v>
      </c>
      <c r="B7" s="20">
        <v>1273</v>
      </c>
      <c r="C7" s="21">
        <v>862</v>
      </c>
      <c r="D7" s="21">
        <v>1088</v>
      </c>
      <c r="E7" s="21">
        <v>155</v>
      </c>
      <c r="F7" s="21">
        <v>200</v>
      </c>
      <c r="G7" s="21">
        <v>18802</v>
      </c>
      <c r="H7" s="21">
        <v>32</v>
      </c>
      <c r="I7" s="22">
        <v>37</v>
      </c>
      <c r="J7" s="23">
        <f>SUM(B7:I7)</f>
        <v>22449</v>
      </c>
    </row>
    <row r="8" spans="1:10" x14ac:dyDescent="0.3">
      <c r="A8" s="19">
        <v>11</v>
      </c>
      <c r="B8" s="24">
        <v>397</v>
      </c>
      <c r="C8" s="25">
        <v>191</v>
      </c>
      <c r="D8" s="25">
        <v>256</v>
      </c>
      <c r="E8" s="25">
        <v>35</v>
      </c>
      <c r="F8" s="25">
        <v>75</v>
      </c>
      <c r="G8" s="25">
        <v>9053</v>
      </c>
      <c r="H8" s="25">
        <v>12</v>
      </c>
      <c r="I8" s="26">
        <v>12</v>
      </c>
      <c r="J8" s="27">
        <f t="shared" ref="J8:J53" si="1">SUM(B8:I8)</f>
        <v>10031</v>
      </c>
    </row>
    <row r="9" spans="1:10" x14ac:dyDescent="0.3">
      <c r="A9" s="19">
        <v>12</v>
      </c>
      <c r="B9" s="24">
        <v>821</v>
      </c>
      <c r="C9" s="25">
        <v>456</v>
      </c>
      <c r="D9" s="25">
        <v>594</v>
      </c>
      <c r="E9" s="25">
        <v>90</v>
      </c>
      <c r="F9" s="25">
        <v>165</v>
      </c>
      <c r="G9" s="25">
        <v>13419</v>
      </c>
      <c r="H9" s="25">
        <v>25</v>
      </c>
      <c r="I9" s="26">
        <v>27</v>
      </c>
      <c r="J9" s="27">
        <f t="shared" si="1"/>
        <v>15597</v>
      </c>
    </row>
    <row r="10" spans="1:10" x14ac:dyDescent="0.3">
      <c r="A10" s="19">
        <v>13</v>
      </c>
      <c r="B10" s="24">
        <v>340</v>
      </c>
      <c r="C10" s="25">
        <v>210</v>
      </c>
      <c r="D10" s="25">
        <v>311</v>
      </c>
      <c r="E10" s="25">
        <v>49</v>
      </c>
      <c r="F10" s="25">
        <v>57</v>
      </c>
      <c r="G10" s="25">
        <v>10400</v>
      </c>
      <c r="H10" s="25">
        <v>22</v>
      </c>
      <c r="I10" s="26">
        <v>6</v>
      </c>
      <c r="J10" s="27">
        <f t="shared" si="1"/>
        <v>11395</v>
      </c>
    </row>
    <row r="11" spans="1:10" x14ac:dyDescent="0.3">
      <c r="A11" s="19">
        <v>20</v>
      </c>
      <c r="B11" s="24">
        <v>576</v>
      </c>
      <c r="C11" s="25">
        <v>354</v>
      </c>
      <c r="D11" s="25">
        <v>408</v>
      </c>
      <c r="E11" s="25">
        <v>28</v>
      </c>
      <c r="F11" s="25">
        <v>31</v>
      </c>
      <c r="G11" s="25">
        <v>12598</v>
      </c>
      <c r="H11" s="25">
        <v>22</v>
      </c>
      <c r="I11" s="26">
        <v>5</v>
      </c>
      <c r="J11" s="27">
        <f t="shared" si="1"/>
        <v>14022</v>
      </c>
    </row>
    <row r="12" spans="1:10" x14ac:dyDescent="0.3">
      <c r="A12" s="19">
        <v>21</v>
      </c>
      <c r="B12" s="24">
        <v>407</v>
      </c>
      <c r="C12" s="25">
        <v>130</v>
      </c>
      <c r="D12" s="25">
        <v>218</v>
      </c>
      <c r="E12" s="25">
        <v>5</v>
      </c>
      <c r="F12" s="25">
        <v>3</v>
      </c>
      <c r="G12" s="25">
        <v>17896</v>
      </c>
      <c r="H12" s="25">
        <v>7</v>
      </c>
      <c r="I12" s="26">
        <v>3</v>
      </c>
      <c r="J12" s="27">
        <f t="shared" si="1"/>
        <v>18669</v>
      </c>
    </row>
    <row r="13" spans="1:10" x14ac:dyDescent="0.3">
      <c r="A13" s="19">
        <v>22</v>
      </c>
      <c r="B13" s="24">
        <v>243</v>
      </c>
      <c r="C13" s="25">
        <v>63</v>
      </c>
      <c r="D13" s="25">
        <v>112</v>
      </c>
      <c r="E13" s="25">
        <v>8</v>
      </c>
      <c r="F13" s="25">
        <v>3</v>
      </c>
      <c r="G13" s="25">
        <v>8191</v>
      </c>
      <c r="H13" s="25">
        <v>27</v>
      </c>
      <c r="I13" s="26">
        <v>1</v>
      </c>
      <c r="J13" s="27">
        <f t="shared" si="1"/>
        <v>8648</v>
      </c>
    </row>
    <row r="14" spans="1:10" x14ac:dyDescent="0.3">
      <c r="A14" s="19">
        <v>23</v>
      </c>
      <c r="B14" s="24">
        <v>147</v>
      </c>
      <c r="C14" s="25">
        <v>60</v>
      </c>
      <c r="D14" s="25">
        <v>76</v>
      </c>
      <c r="E14" s="25">
        <v>1</v>
      </c>
      <c r="F14" s="25">
        <v>1</v>
      </c>
      <c r="G14" s="25">
        <v>11486</v>
      </c>
      <c r="H14" s="25">
        <v>6</v>
      </c>
      <c r="I14" s="26">
        <v>0</v>
      </c>
      <c r="J14" s="27">
        <f t="shared" si="1"/>
        <v>11777</v>
      </c>
    </row>
    <row r="15" spans="1:10" x14ac:dyDescent="0.3">
      <c r="A15" s="19">
        <v>25</v>
      </c>
      <c r="B15" s="24">
        <v>157</v>
      </c>
      <c r="C15" s="25">
        <v>65</v>
      </c>
      <c r="D15" s="25">
        <v>69</v>
      </c>
      <c r="E15" s="25">
        <v>3</v>
      </c>
      <c r="F15" s="25">
        <v>1</v>
      </c>
      <c r="G15" s="25">
        <v>9660</v>
      </c>
      <c r="H15" s="25">
        <v>7</v>
      </c>
      <c r="I15" s="26">
        <v>0</v>
      </c>
      <c r="J15" s="27">
        <f t="shared" si="1"/>
        <v>9962</v>
      </c>
    </row>
    <row r="16" spans="1:10" x14ac:dyDescent="0.3">
      <c r="A16" s="19">
        <v>26</v>
      </c>
      <c r="B16" s="24">
        <v>18</v>
      </c>
      <c r="C16" s="25">
        <v>32</v>
      </c>
      <c r="D16" s="25">
        <v>9</v>
      </c>
      <c r="E16" s="25">
        <v>3</v>
      </c>
      <c r="F16" s="25">
        <v>0</v>
      </c>
      <c r="G16" s="25">
        <v>6504</v>
      </c>
      <c r="H16" s="25">
        <v>0</v>
      </c>
      <c r="I16" s="26">
        <v>0</v>
      </c>
      <c r="J16" s="27">
        <f t="shared" si="1"/>
        <v>6566</v>
      </c>
    </row>
    <row r="17" spans="1:10" x14ac:dyDescent="0.3">
      <c r="A17" s="19">
        <v>27</v>
      </c>
      <c r="B17" s="24">
        <v>768</v>
      </c>
      <c r="C17" s="25">
        <v>199</v>
      </c>
      <c r="D17" s="25">
        <v>379</v>
      </c>
      <c r="E17" s="25">
        <v>23</v>
      </c>
      <c r="F17" s="25">
        <v>11</v>
      </c>
      <c r="G17" s="25">
        <v>14497</v>
      </c>
      <c r="H17" s="25">
        <v>23</v>
      </c>
      <c r="I17" s="26">
        <v>29</v>
      </c>
      <c r="J17" s="27">
        <f t="shared" si="1"/>
        <v>15929</v>
      </c>
    </row>
    <row r="18" spans="1:10" x14ac:dyDescent="0.3">
      <c r="A18" s="19">
        <v>28</v>
      </c>
      <c r="B18" s="24">
        <v>279</v>
      </c>
      <c r="C18" s="25">
        <v>84</v>
      </c>
      <c r="D18" s="25">
        <v>157</v>
      </c>
      <c r="E18" s="25">
        <v>6</v>
      </c>
      <c r="F18" s="25">
        <v>3</v>
      </c>
      <c r="G18" s="25">
        <v>10055</v>
      </c>
      <c r="H18" s="25">
        <v>11</v>
      </c>
      <c r="I18" s="26">
        <v>3</v>
      </c>
      <c r="J18" s="27">
        <f t="shared" si="1"/>
        <v>10598</v>
      </c>
    </row>
    <row r="19" spans="1:10" x14ac:dyDescent="0.3">
      <c r="A19" s="19">
        <v>29</v>
      </c>
      <c r="B19" s="24">
        <v>334</v>
      </c>
      <c r="C19" s="25">
        <v>103</v>
      </c>
      <c r="D19" s="25">
        <v>195</v>
      </c>
      <c r="E19" s="25">
        <v>12</v>
      </c>
      <c r="F19" s="25">
        <v>3</v>
      </c>
      <c r="G19" s="25">
        <v>8947</v>
      </c>
      <c r="H19" s="25">
        <v>7</v>
      </c>
      <c r="I19" s="26">
        <v>2</v>
      </c>
      <c r="J19" s="27">
        <f t="shared" si="1"/>
        <v>9603</v>
      </c>
    </row>
    <row r="20" spans="1:10" x14ac:dyDescent="0.3">
      <c r="A20" s="19">
        <v>30</v>
      </c>
      <c r="B20" s="24">
        <v>730</v>
      </c>
      <c r="C20" s="25">
        <v>398</v>
      </c>
      <c r="D20" s="25">
        <v>642</v>
      </c>
      <c r="E20" s="25">
        <v>70</v>
      </c>
      <c r="F20" s="25">
        <v>78</v>
      </c>
      <c r="G20" s="25">
        <v>33155</v>
      </c>
      <c r="H20" s="25">
        <v>12</v>
      </c>
      <c r="I20" s="26">
        <v>43</v>
      </c>
      <c r="J20" s="27">
        <f t="shared" si="1"/>
        <v>35128</v>
      </c>
    </row>
    <row r="21" spans="1:10" x14ac:dyDescent="0.3">
      <c r="A21" s="19">
        <v>31</v>
      </c>
      <c r="B21" s="24">
        <v>265</v>
      </c>
      <c r="C21" s="25">
        <v>79</v>
      </c>
      <c r="D21" s="25">
        <v>139</v>
      </c>
      <c r="E21" s="25">
        <v>9</v>
      </c>
      <c r="F21" s="25">
        <v>36</v>
      </c>
      <c r="G21" s="25">
        <v>16507</v>
      </c>
      <c r="H21" s="25">
        <v>8</v>
      </c>
      <c r="I21" s="26">
        <v>3</v>
      </c>
      <c r="J21" s="27">
        <f t="shared" si="1"/>
        <v>17046</v>
      </c>
    </row>
    <row r="22" spans="1:10" x14ac:dyDescent="0.3">
      <c r="A22" s="19">
        <v>32</v>
      </c>
      <c r="B22" s="24">
        <v>259</v>
      </c>
      <c r="C22" s="25">
        <v>104</v>
      </c>
      <c r="D22" s="25">
        <v>156</v>
      </c>
      <c r="E22" s="25">
        <v>19</v>
      </c>
      <c r="F22" s="25">
        <v>25</v>
      </c>
      <c r="G22" s="25">
        <v>17251</v>
      </c>
      <c r="H22" s="25">
        <v>5</v>
      </c>
      <c r="I22" s="26">
        <v>4</v>
      </c>
      <c r="J22" s="27">
        <f t="shared" si="1"/>
        <v>17823</v>
      </c>
    </row>
    <row r="23" spans="1:10" x14ac:dyDescent="0.3">
      <c r="A23" s="19">
        <v>40</v>
      </c>
      <c r="B23" s="24">
        <v>381</v>
      </c>
      <c r="C23" s="25">
        <v>240</v>
      </c>
      <c r="D23" s="25">
        <v>303</v>
      </c>
      <c r="E23" s="25">
        <v>54</v>
      </c>
      <c r="F23" s="25">
        <v>40</v>
      </c>
      <c r="G23" s="25">
        <v>19792</v>
      </c>
      <c r="H23" s="25">
        <v>7</v>
      </c>
      <c r="I23" s="26">
        <v>9</v>
      </c>
      <c r="J23" s="27">
        <f t="shared" si="1"/>
        <v>20826</v>
      </c>
    </row>
    <row r="24" spans="1:10" x14ac:dyDescent="0.3">
      <c r="A24" s="19">
        <v>41</v>
      </c>
      <c r="B24" s="24">
        <v>111</v>
      </c>
      <c r="C24" s="25">
        <v>66</v>
      </c>
      <c r="D24" s="25">
        <v>151</v>
      </c>
      <c r="E24" s="25">
        <v>10</v>
      </c>
      <c r="F24" s="25">
        <v>11</v>
      </c>
      <c r="G24" s="25">
        <v>11705</v>
      </c>
      <c r="H24" s="25">
        <v>4</v>
      </c>
      <c r="I24" s="26">
        <v>2</v>
      </c>
      <c r="J24" s="27">
        <f t="shared" si="1"/>
        <v>12060</v>
      </c>
    </row>
    <row r="25" spans="1:10" x14ac:dyDescent="0.3">
      <c r="A25" s="19">
        <v>42</v>
      </c>
      <c r="B25" s="24">
        <v>148</v>
      </c>
      <c r="C25" s="25">
        <v>62</v>
      </c>
      <c r="D25" s="25">
        <v>80</v>
      </c>
      <c r="E25" s="25">
        <v>13</v>
      </c>
      <c r="F25" s="25">
        <v>6</v>
      </c>
      <c r="G25" s="25">
        <v>10058</v>
      </c>
      <c r="H25" s="25">
        <v>2</v>
      </c>
      <c r="I25" s="26">
        <v>0</v>
      </c>
      <c r="J25" s="27">
        <f t="shared" si="1"/>
        <v>10369</v>
      </c>
    </row>
    <row r="26" spans="1:10" x14ac:dyDescent="0.3">
      <c r="A26" s="19">
        <v>50</v>
      </c>
      <c r="B26" s="24">
        <v>149</v>
      </c>
      <c r="C26" s="25">
        <v>48</v>
      </c>
      <c r="D26" s="25">
        <v>37</v>
      </c>
      <c r="E26" s="25">
        <v>5</v>
      </c>
      <c r="F26" s="25">
        <v>11</v>
      </c>
      <c r="G26" s="25">
        <v>13081</v>
      </c>
      <c r="H26" s="25">
        <v>5</v>
      </c>
      <c r="I26" s="26">
        <v>0</v>
      </c>
      <c r="J26" s="27">
        <f t="shared" si="1"/>
        <v>13336</v>
      </c>
    </row>
    <row r="27" spans="1:10" x14ac:dyDescent="0.3">
      <c r="A27" s="19">
        <v>52</v>
      </c>
      <c r="B27" s="24">
        <v>111</v>
      </c>
      <c r="C27" s="25">
        <v>39</v>
      </c>
      <c r="D27" s="25">
        <v>22</v>
      </c>
      <c r="E27" s="25">
        <v>2</v>
      </c>
      <c r="F27" s="25">
        <v>7</v>
      </c>
      <c r="G27" s="25">
        <v>9513</v>
      </c>
      <c r="H27" s="25">
        <v>3</v>
      </c>
      <c r="I27" s="26">
        <v>3</v>
      </c>
      <c r="J27" s="27">
        <f t="shared" si="1"/>
        <v>9700</v>
      </c>
    </row>
    <row r="28" spans="1:10" x14ac:dyDescent="0.3">
      <c r="A28" s="19">
        <v>60</v>
      </c>
      <c r="B28" s="24">
        <v>147</v>
      </c>
      <c r="C28" s="25">
        <v>128</v>
      </c>
      <c r="D28" s="25">
        <v>122</v>
      </c>
      <c r="E28" s="25">
        <v>6</v>
      </c>
      <c r="F28" s="25">
        <v>13</v>
      </c>
      <c r="G28" s="25">
        <v>13692</v>
      </c>
      <c r="H28" s="25">
        <v>57</v>
      </c>
      <c r="I28" s="26">
        <v>18</v>
      </c>
      <c r="J28" s="27">
        <f t="shared" si="1"/>
        <v>14183</v>
      </c>
    </row>
    <row r="29" spans="1:10" x14ac:dyDescent="0.3">
      <c r="A29" s="19">
        <v>61</v>
      </c>
      <c r="B29" s="24">
        <v>40</v>
      </c>
      <c r="C29" s="25">
        <v>70</v>
      </c>
      <c r="D29" s="25">
        <v>70</v>
      </c>
      <c r="E29" s="25">
        <v>7</v>
      </c>
      <c r="F29" s="25">
        <v>3</v>
      </c>
      <c r="G29" s="25">
        <v>11309</v>
      </c>
      <c r="H29" s="25">
        <v>9</v>
      </c>
      <c r="I29" s="26">
        <v>3</v>
      </c>
      <c r="J29" s="27">
        <f t="shared" si="1"/>
        <v>11511</v>
      </c>
    </row>
    <row r="30" spans="1:10" x14ac:dyDescent="0.3">
      <c r="A30" s="19">
        <v>62</v>
      </c>
      <c r="B30" s="24">
        <v>71</v>
      </c>
      <c r="C30" s="25">
        <v>103</v>
      </c>
      <c r="D30" s="25">
        <v>71</v>
      </c>
      <c r="E30" s="25">
        <v>11</v>
      </c>
      <c r="F30" s="25">
        <v>5</v>
      </c>
      <c r="G30" s="25">
        <v>10439</v>
      </c>
      <c r="H30" s="25">
        <v>18</v>
      </c>
      <c r="I30" s="26">
        <v>0</v>
      </c>
      <c r="J30" s="27">
        <f t="shared" si="1"/>
        <v>10718</v>
      </c>
    </row>
    <row r="31" spans="1:10" x14ac:dyDescent="0.3">
      <c r="A31" s="19">
        <v>70</v>
      </c>
      <c r="B31" s="24">
        <v>4</v>
      </c>
      <c r="C31" s="25">
        <v>19</v>
      </c>
      <c r="D31" s="25">
        <v>4</v>
      </c>
      <c r="E31" s="25">
        <v>0</v>
      </c>
      <c r="F31" s="25">
        <v>0</v>
      </c>
      <c r="G31" s="25">
        <v>14605</v>
      </c>
      <c r="H31" s="25">
        <v>4</v>
      </c>
      <c r="I31" s="26">
        <v>0</v>
      </c>
      <c r="J31" s="27">
        <f t="shared" si="1"/>
        <v>14636</v>
      </c>
    </row>
    <row r="32" spans="1:10" x14ac:dyDescent="0.3">
      <c r="A32" s="19">
        <v>71</v>
      </c>
      <c r="B32" s="24">
        <v>5</v>
      </c>
      <c r="C32" s="25">
        <v>3</v>
      </c>
      <c r="D32" s="25">
        <v>0</v>
      </c>
      <c r="E32" s="25">
        <v>0</v>
      </c>
      <c r="F32" s="25">
        <v>0</v>
      </c>
      <c r="G32" s="25">
        <v>9644</v>
      </c>
      <c r="H32" s="25">
        <v>0</v>
      </c>
      <c r="I32" s="26">
        <v>0</v>
      </c>
      <c r="J32" s="27">
        <f t="shared" si="1"/>
        <v>9652</v>
      </c>
    </row>
    <row r="33" spans="1:10" x14ac:dyDescent="0.3">
      <c r="A33" s="19">
        <v>72</v>
      </c>
      <c r="B33" s="24">
        <v>2</v>
      </c>
      <c r="C33" s="25">
        <v>2</v>
      </c>
      <c r="D33" s="25">
        <v>0</v>
      </c>
      <c r="E33" s="25">
        <v>0</v>
      </c>
      <c r="F33" s="25">
        <v>0</v>
      </c>
      <c r="G33" s="25">
        <v>9739</v>
      </c>
      <c r="H33" s="25">
        <v>2</v>
      </c>
      <c r="I33" s="26">
        <v>0</v>
      </c>
      <c r="J33" s="27">
        <f t="shared" si="1"/>
        <v>9745</v>
      </c>
    </row>
    <row r="34" spans="1:10" x14ac:dyDescent="0.3">
      <c r="A34" s="19">
        <v>75</v>
      </c>
      <c r="B34" s="24">
        <v>10</v>
      </c>
      <c r="C34" s="25">
        <v>1</v>
      </c>
      <c r="D34" s="25">
        <v>1</v>
      </c>
      <c r="E34" s="25">
        <v>0</v>
      </c>
      <c r="F34" s="25">
        <v>0</v>
      </c>
      <c r="G34" s="25">
        <v>3081</v>
      </c>
      <c r="H34" s="25">
        <v>0</v>
      </c>
      <c r="I34" s="26">
        <v>0</v>
      </c>
      <c r="J34" s="27">
        <f t="shared" si="1"/>
        <v>3093</v>
      </c>
    </row>
    <row r="35" spans="1:10" x14ac:dyDescent="0.3">
      <c r="A35" s="19">
        <v>80</v>
      </c>
      <c r="B35" s="24">
        <v>535</v>
      </c>
      <c r="C35" s="25">
        <v>47</v>
      </c>
      <c r="D35" s="25">
        <v>85</v>
      </c>
      <c r="E35" s="25">
        <v>1</v>
      </c>
      <c r="F35" s="25">
        <v>8</v>
      </c>
      <c r="G35" s="25">
        <v>4562</v>
      </c>
      <c r="H35" s="25">
        <v>46</v>
      </c>
      <c r="I35" s="26">
        <v>13</v>
      </c>
      <c r="J35" s="27">
        <f t="shared" si="1"/>
        <v>5297</v>
      </c>
    </row>
    <row r="36" spans="1:10" x14ac:dyDescent="0.3">
      <c r="A36" s="19">
        <v>81</v>
      </c>
      <c r="B36" s="24">
        <v>330</v>
      </c>
      <c r="C36" s="25">
        <v>33</v>
      </c>
      <c r="D36" s="25">
        <v>74</v>
      </c>
      <c r="E36" s="25">
        <v>1</v>
      </c>
      <c r="F36" s="25">
        <v>7</v>
      </c>
      <c r="G36" s="25">
        <v>4365</v>
      </c>
      <c r="H36" s="25">
        <v>18</v>
      </c>
      <c r="I36" s="26">
        <v>6</v>
      </c>
      <c r="J36" s="27">
        <f t="shared" si="1"/>
        <v>4834</v>
      </c>
    </row>
    <row r="37" spans="1:10" x14ac:dyDescent="0.3">
      <c r="A37" s="19">
        <v>82</v>
      </c>
      <c r="B37" s="24">
        <v>329</v>
      </c>
      <c r="C37" s="25">
        <v>31</v>
      </c>
      <c r="D37" s="25">
        <v>61</v>
      </c>
      <c r="E37" s="25">
        <v>1</v>
      </c>
      <c r="F37" s="25">
        <v>12</v>
      </c>
      <c r="G37" s="25">
        <v>4169</v>
      </c>
      <c r="H37" s="25">
        <v>45</v>
      </c>
      <c r="I37" s="26">
        <v>6</v>
      </c>
      <c r="J37" s="27">
        <f t="shared" si="1"/>
        <v>4654</v>
      </c>
    </row>
    <row r="38" spans="1:10" x14ac:dyDescent="0.3">
      <c r="A38" s="19">
        <v>90</v>
      </c>
      <c r="B38" s="24">
        <v>268</v>
      </c>
      <c r="C38" s="25">
        <v>109</v>
      </c>
      <c r="D38" s="25">
        <v>170</v>
      </c>
      <c r="E38" s="25">
        <v>17</v>
      </c>
      <c r="F38" s="25">
        <v>17</v>
      </c>
      <c r="G38" s="25">
        <v>17020</v>
      </c>
      <c r="H38" s="25">
        <v>16</v>
      </c>
      <c r="I38" s="26">
        <v>11</v>
      </c>
      <c r="J38" s="27">
        <f t="shared" si="1"/>
        <v>17628</v>
      </c>
    </row>
    <row r="39" spans="1:10" x14ac:dyDescent="0.3">
      <c r="A39" s="19">
        <v>91</v>
      </c>
      <c r="B39" s="24">
        <v>98</v>
      </c>
      <c r="C39" s="25">
        <v>64</v>
      </c>
      <c r="D39" s="25">
        <v>108</v>
      </c>
      <c r="E39" s="25">
        <v>4</v>
      </c>
      <c r="F39" s="25">
        <v>13</v>
      </c>
      <c r="G39" s="25">
        <v>13523</v>
      </c>
      <c r="H39" s="25">
        <v>6</v>
      </c>
      <c r="I39" s="26">
        <v>1</v>
      </c>
      <c r="J39" s="27">
        <f t="shared" si="1"/>
        <v>13817</v>
      </c>
    </row>
    <row r="40" spans="1:10" x14ac:dyDescent="0.3">
      <c r="A40" s="19">
        <v>92</v>
      </c>
      <c r="B40" s="24">
        <v>99</v>
      </c>
      <c r="C40" s="25">
        <v>69</v>
      </c>
      <c r="D40" s="25">
        <v>87</v>
      </c>
      <c r="E40" s="25">
        <v>3</v>
      </c>
      <c r="F40" s="25">
        <v>9</v>
      </c>
      <c r="G40" s="25">
        <v>12954</v>
      </c>
      <c r="H40" s="25">
        <v>4</v>
      </c>
      <c r="I40" s="26">
        <v>0</v>
      </c>
      <c r="J40" s="27">
        <f t="shared" si="1"/>
        <v>13225</v>
      </c>
    </row>
    <row r="41" spans="1:10" x14ac:dyDescent="0.3">
      <c r="A41" s="19">
        <v>95</v>
      </c>
      <c r="B41" s="24">
        <v>160</v>
      </c>
      <c r="C41" s="25">
        <v>103</v>
      </c>
      <c r="D41" s="25">
        <v>90</v>
      </c>
      <c r="E41" s="25">
        <v>10</v>
      </c>
      <c r="F41" s="25">
        <v>18</v>
      </c>
      <c r="G41" s="25">
        <v>4019</v>
      </c>
      <c r="H41" s="25">
        <v>15</v>
      </c>
      <c r="I41" s="26">
        <v>28</v>
      </c>
      <c r="J41" s="27">
        <f t="shared" si="1"/>
        <v>4443</v>
      </c>
    </row>
    <row r="42" spans="1:10" x14ac:dyDescent="0.3">
      <c r="A42" s="19">
        <v>100</v>
      </c>
      <c r="B42" s="24">
        <v>592</v>
      </c>
      <c r="C42" s="25">
        <v>771</v>
      </c>
      <c r="D42" s="25">
        <v>768</v>
      </c>
      <c r="E42" s="25">
        <v>115</v>
      </c>
      <c r="F42" s="25">
        <v>145</v>
      </c>
      <c r="G42" s="25">
        <v>3311</v>
      </c>
      <c r="H42" s="25">
        <v>10</v>
      </c>
      <c r="I42" s="26">
        <v>206</v>
      </c>
      <c r="J42" s="27">
        <f t="shared" si="1"/>
        <v>5918</v>
      </c>
    </row>
    <row r="43" spans="1:10" x14ac:dyDescent="0.3">
      <c r="A43" s="19">
        <v>210</v>
      </c>
      <c r="B43" s="24">
        <v>22</v>
      </c>
      <c r="C43" s="25">
        <v>367</v>
      </c>
      <c r="D43" s="25">
        <v>148</v>
      </c>
      <c r="E43" s="25">
        <v>79</v>
      </c>
      <c r="F43" s="25">
        <v>63</v>
      </c>
      <c r="G43" s="25">
        <v>24</v>
      </c>
      <c r="H43" s="25">
        <v>9</v>
      </c>
      <c r="I43" s="26">
        <v>29</v>
      </c>
      <c r="J43" s="27">
        <f t="shared" si="1"/>
        <v>741</v>
      </c>
    </row>
    <row r="44" spans="1:10" x14ac:dyDescent="0.3">
      <c r="A44" s="19">
        <v>220</v>
      </c>
      <c r="B44" s="24">
        <v>46</v>
      </c>
      <c r="C44" s="25">
        <v>301</v>
      </c>
      <c r="D44" s="25">
        <v>201</v>
      </c>
      <c r="E44" s="25">
        <v>78</v>
      </c>
      <c r="F44" s="25">
        <v>84</v>
      </c>
      <c r="G44" s="25">
        <v>43</v>
      </c>
      <c r="H44" s="25">
        <v>14</v>
      </c>
      <c r="I44" s="26">
        <v>69</v>
      </c>
      <c r="J44" s="27">
        <f t="shared" si="1"/>
        <v>836</v>
      </c>
    </row>
    <row r="45" spans="1:10" x14ac:dyDescent="0.3">
      <c r="A45" s="19">
        <v>240</v>
      </c>
      <c r="B45" s="24">
        <v>88</v>
      </c>
      <c r="C45" s="25">
        <v>10</v>
      </c>
      <c r="D45" s="25">
        <v>6</v>
      </c>
      <c r="E45" s="25">
        <v>0</v>
      </c>
      <c r="F45" s="25">
        <v>5</v>
      </c>
      <c r="G45" s="25">
        <v>44</v>
      </c>
      <c r="H45" s="25">
        <v>1</v>
      </c>
      <c r="I45" s="26">
        <v>0</v>
      </c>
      <c r="J45" s="27">
        <f t="shared" si="1"/>
        <v>154</v>
      </c>
    </row>
    <row r="46" spans="1:10" x14ac:dyDescent="0.3">
      <c r="A46" s="19" t="s">
        <v>54</v>
      </c>
      <c r="B46" s="24">
        <v>0</v>
      </c>
      <c r="C46" s="25">
        <v>0</v>
      </c>
      <c r="D46" s="25">
        <v>0</v>
      </c>
      <c r="E46" s="25">
        <v>0</v>
      </c>
      <c r="F46" s="25">
        <v>0</v>
      </c>
      <c r="G46" s="25">
        <v>0</v>
      </c>
      <c r="H46" s="25">
        <v>0</v>
      </c>
      <c r="I46" s="26">
        <v>0</v>
      </c>
      <c r="J46" s="27">
        <f t="shared" si="1"/>
        <v>0</v>
      </c>
    </row>
    <row r="47" spans="1:10" x14ac:dyDescent="0.3">
      <c r="A47" s="19" t="s">
        <v>55</v>
      </c>
      <c r="B47" s="24">
        <v>0</v>
      </c>
      <c r="C47" s="25">
        <v>0</v>
      </c>
      <c r="D47" s="25">
        <v>0</v>
      </c>
      <c r="E47" s="25">
        <v>0</v>
      </c>
      <c r="F47" s="25">
        <v>0</v>
      </c>
      <c r="G47" s="25">
        <v>0</v>
      </c>
      <c r="H47" s="25">
        <v>0</v>
      </c>
      <c r="I47" s="26">
        <v>0</v>
      </c>
      <c r="J47" s="27">
        <f t="shared" si="1"/>
        <v>0</v>
      </c>
    </row>
    <row r="48" spans="1:10" x14ac:dyDescent="0.3">
      <c r="A48" s="19" t="s">
        <v>56</v>
      </c>
      <c r="B48" s="24">
        <v>0</v>
      </c>
      <c r="C48" s="25">
        <v>0</v>
      </c>
      <c r="D48" s="25">
        <v>0</v>
      </c>
      <c r="E48" s="25">
        <v>0</v>
      </c>
      <c r="F48" s="25">
        <v>0</v>
      </c>
      <c r="G48" s="25">
        <v>0</v>
      </c>
      <c r="H48" s="25">
        <v>0</v>
      </c>
      <c r="I48" s="26">
        <v>0</v>
      </c>
      <c r="J48" s="27">
        <f t="shared" si="1"/>
        <v>0</v>
      </c>
    </row>
    <row r="49" spans="1:10" x14ac:dyDescent="0.3">
      <c r="A49" s="19" t="s">
        <v>57</v>
      </c>
      <c r="B49" s="24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6">
        <v>0</v>
      </c>
      <c r="J49" s="27">
        <f t="shared" si="1"/>
        <v>0</v>
      </c>
    </row>
    <row r="50" spans="1:10" x14ac:dyDescent="0.3">
      <c r="A50" s="19" t="s">
        <v>58</v>
      </c>
      <c r="B50" s="24">
        <v>0</v>
      </c>
      <c r="C50" s="25">
        <v>0</v>
      </c>
      <c r="D50" s="25">
        <v>0</v>
      </c>
      <c r="E50" s="25">
        <v>0</v>
      </c>
      <c r="F50" s="25">
        <v>0</v>
      </c>
      <c r="G50" s="25">
        <v>0</v>
      </c>
      <c r="H50" s="25">
        <v>0</v>
      </c>
      <c r="I50" s="26">
        <v>0</v>
      </c>
      <c r="J50" s="27">
        <f t="shared" si="1"/>
        <v>0</v>
      </c>
    </row>
    <row r="51" spans="1:10" x14ac:dyDescent="0.3">
      <c r="A51" s="19" t="s">
        <v>19</v>
      </c>
      <c r="B51" s="24">
        <v>0</v>
      </c>
      <c r="C51" s="25">
        <v>0</v>
      </c>
      <c r="D51" s="25">
        <v>0</v>
      </c>
      <c r="E51" s="25">
        <v>0</v>
      </c>
      <c r="F51" s="25">
        <v>0</v>
      </c>
      <c r="G51" s="25">
        <v>0</v>
      </c>
      <c r="H51" s="25">
        <v>0</v>
      </c>
      <c r="I51" s="26">
        <v>0</v>
      </c>
      <c r="J51" s="27">
        <f t="shared" si="1"/>
        <v>0</v>
      </c>
    </row>
    <row r="52" spans="1:10" x14ac:dyDescent="0.3">
      <c r="A52" s="29" t="s">
        <v>20</v>
      </c>
      <c r="B52" s="24">
        <v>0</v>
      </c>
      <c r="C52" s="25">
        <v>0</v>
      </c>
      <c r="D52" s="25">
        <v>0</v>
      </c>
      <c r="E52" s="25">
        <v>0</v>
      </c>
      <c r="F52" s="25">
        <v>0</v>
      </c>
      <c r="G52" s="25">
        <v>1060</v>
      </c>
      <c r="H52" s="25">
        <v>0</v>
      </c>
      <c r="I52" s="26">
        <v>0</v>
      </c>
      <c r="J52" s="27">
        <f t="shared" si="1"/>
        <v>1060</v>
      </c>
    </row>
    <row r="53" spans="1:10" ht="15" thickBot="1" x14ac:dyDescent="0.35">
      <c r="A53" s="29" t="s">
        <v>21</v>
      </c>
      <c r="B53" s="24">
        <v>0</v>
      </c>
      <c r="C53" s="25">
        <v>0</v>
      </c>
      <c r="D53" s="25">
        <v>0</v>
      </c>
      <c r="E53" s="25">
        <v>0</v>
      </c>
      <c r="F53" s="25">
        <v>0</v>
      </c>
      <c r="G53" s="25">
        <v>0</v>
      </c>
      <c r="H53" s="25">
        <v>0</v>
      </c>
      <c r="I53" s="26">
        <v>0</v>
      </c>
      <c r="J53" s="27">
        <f t="shared" si="1"/>
        <v>0</v>
      </c>
    </row>
    <row r="54" spans="1:10" ht="15" thickBot="1" x14ac:dyDescent="0.35">
      <c r="A54" s="30" t="s">
        <v>4</v>
      </c>
      <c r="B54" s="31">
        <f t="shared" ref="B54:J54" si="2">SUM(B7:B53)</f>
        <v>10760</v>
      </c>
      <c r="C54" s="32">
        <f t="shared" si="2"/>
        <v>6076</v>
      </c>
      <c r="D54" s="32">
        <f t="shared" si="2"/>
        <v>7468</v>
      </c>
      <c r="E54" s="32">
        <f t="shared" si="2"/>
        <v>933</v>
      </c>
      <c r="F54" s="32">
        <f t="shared" si="2"/>
        <v>1169</v>
      </c>
      <c r="G54" s="32">
        <f t="shared" si="2"/>
        <v>420173</v>
      </c>
      <c r="H54" s="32">
        <f t="shared" si="2"/>
        <v>521</v>
      </c>
      <c r="I54" s="33">
        <f t="shared" si="2"/>
        <v>579</v>
      </c>
      <c r="J54" s="34">
        <f t="shared" si="2"/>
        <v>447679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4"/>
  <sheetViews>
    <sheetView topLeftCell="A16" workbookViewId="0">
      <selection activeCell="J8" sqref="J8:J52"/>
    </sheetView>
  </sheetViews>
  <sheetFormatPr defaultRowHeight="14.4" x14ac:dyDescent="0.3"/>
  <cols>
    <col min="2" max="2" width="11.21875" bestFit="1" customWidth="1"/>
  </cols>
  <sheetData>
    <row r="2" spans="1:10" ht="15" thickBot="1" x14ac:dyDescent="0.35"/>
    <row r="3" spans="1:10" ht="15" thickBot="1" x14ac:dyDescent="0.35">
      <c r="B3" s="10" t="s">
        <v>9</v>
      </c>
      <c r="C3" s="11" t="s">
        <v>10</v>
      </c>
      <c r="D3" s="11" t="s">
        <v>11</v>
      </c>
      <c r="E3" s="11" t="s">
        <v>12</v>
      </c>
      <c r="F3" s="11" t="s">
        <v>13</v>
      </c>
      <c r="G3" s="11" t="s">
        <v>14</v>
      </c>
      <c r="H3" s="11" t="s">
        <v>15</v>
      </c>
      <c r="I3" s="12" t="s">
        <v>16</v>
      </c>
      <c r="J3" s="13" t="s">
        <v>17</v>
      </c>
    </row>
    <row r="4" spans="1:10" ht="15" thickBot="1" x14ac:dyDescent="0.35">
      <c r="B4" s="14">
        <f>B54</f>
        <v>11681</v>
      </c>
      <c r="C4" s="15">
        <f t="shared" ref="C4:J4" si="0">C54</f>
        <v>6864</v>
      </c>
      <c r="D4" s="15">
        <f t="shared" si="0"/>
        <v>8229</v>
      </c>
      <c r="E4" s="15">
        <f t="shared" si="0"/>
        <v>1258</v>
      </c>
      <c r="F4" s="15">
        <f t="shared" si="0"/>
        <v>1344</v>
      </c>
      <c r="G4" s="15">
        <f t="shared" si="0"/>
        <v>545292</v>
      </c>
      <c r="H4" s="15">
        <f t="shared" si="0"/>
        <v>752</v>
      </c>
      <c r="I4" s="16">
        <f t="shared" si="0"/>
        <v>515</v>
      </c>
      <c r="J4" s="17">
        <f t="shared" si="0"/>
        <v>575935</v>
      </c>
    </row>
    <row r="5" spans="1:10" ht="15" thickBot="1" x14ac:dyDescent="0.35"/>
    <row r="6" spans="1:10" ht="15" thickBot="1" x14ac:dyDescent="0.35">
      <c r="A6" s="18" t="s">
        <v>18</v>
      </c>
      <c r="B6" s="10" t="s">
        <v>9</v>
      </c>
      <c r="C6" s="11" t="s">
        <v>10</v>
      </c>
      <c r="D6" s="11" t="s">
        <v>11</v>
      </c>
      <c r="E6" s="11" t="s">
        <v>12</v>
      </c>
      <c r="F6" s="11" t="s">
        <v>13</v>
      </c>
      <c r="G6" s="11" t="s">
        <v>14</v>
      </c>
      <c r="H6" s="11" t="s">
        <v>15</v>
      </c>
      <c r="I6" s="12" t="s">
        <v>16</v>
      </c>
      <c r="J6" s="13" t="s">
        <v>17</v>
      </c>
    </row>
    <row r="7" spans="1:10" x14ac:dyDescent="0.3">
      <c r="A7" s="19">
        <v>10</v>
      </c>
      <c r="B7" s="20">
        <v>1067</v>
      </c>
      <c r="C7" s="21">
        <v>938</v>
      </c>
      <c r="D7" s="21">
        <v>906</v>
      </c>
      <c r="E7" s="21">
        <v>186</v>
      </c>
      <c r="F7" s="21">
        <v>221</v>
      </c>
      <c r="G7" s="21">
        <v>24092</v>
      </c>
      <c r="H7" s="21">
        <v>44</v>
      </c>
      <c r="I7" s="22">
        <v>48</v>
      </c>
      <c r="J7" s="23">
        <f>SUM(B7:I7)</f>
        <v>27502</v>
      </c>
    </row>
    <row r="8" spans="1:10" x14ac:dyDescent="0.3">
      <c r="A8" s="19">
        <v>11</v>
      </c>
      <c r="B8" s="24">
        <v>503</v>
      </c>
      <c r="C8" s="25">
        <v>255</v>
      </c>
      <c r="D8" s="25">
        <v>366</v>
      </c>
      <c r="E8" s="25">
        <v>47</v>
      </c>
      <c r="F8" s="25">
        <v>123</v>
      </c>
      <c r="G8" s="25">
        <v>12434</v>
      </c>
      <c r="H8" s="25">
        <v>18</v>
      </c>
      <c r="I8" s="26">
        <v>13</v>
      </c>
      <c r="J8" s="27">
        <f t="shared" ref="J8:J53" si="1">SUM(B8:I8)</f>
        <v>13759</v>
      </c>
    </row>
    <row r="9" spans="1:10" x14ac:dyDescent="0.3">
      <c r="A9" s="19">
        <v>12</v>
      </c>
      <c r="B9" s="24">
        <v>840</v>
      </c>
      <c r="C9" s="25">
        <v>472</v>
      </c>
      <c r="D9" s="25">
        <v>595</v>
      </c>
      <c r="E9" s="25">
        <v>181</v>
      </c>
      <c r="F9" s="25">
        <v>163</v>
      </c>
      <c r="G9" s="25">
        <v>16733</v>
      </c>
      <c r="H9" s="25">
        <v>46</v>
      </c>
      <c r="I9" s="26">
        <v>51</v>
      </c>
      <c r="J9" s="27">
        <f t="shared" si="1"/>
        <v>19081</v>
      </c>
    </row>
    <row r="10" spans="1:10" x14ac:dyDescent="0.3">
      <c r="A10" s="19">
        <v>13</v>
      </c>
      <c r="B10" s="24">
        <v>437</v>
      </c>
      <c r="C10" s="25">
        <v>264</v>
      </c>
      <c r="D10" s="25">
        <v>399</v>
      </c>
      <c r="E10" s="25">
        <v>77</v>
      </c>
      <c r="F10" s="25">
        <v>56</v>
      </c>
      <c r="G10" s="25">
        <v>13799</v>
      </c>
      <c r="H10" s="25">
        <v>34</v>
      </c>
      <c r="I10" s="26">
        <v>17</v>
      </c>
      <c r="J10" s="27">
        <f t="shared" si="1"/>
        <v>15083</v>
      </c>
    </row>
    <row r="11" spans="1:10" x14ac:dyDescent="0.3">
      <c r="A11" s="19">
        <v>20</v>
      </c>
      <c r="B11" s="24">
        <v>561</v>
      </c>
      <c r="C11" s="25">
        <v>352</v>
      </c>
      <c r="D11" s="25">
        <v>426</v>
      </c>
      <c r="E11" s="25">
        <v>47</v>
      </c>
      <c r="F11" s="25">
        <v>48</v>
      </c>
      <c r="G11" s="25">
        <v>15273</v>
      </c>
      <c r="H11" s="25">
        <v>29</v>
      </c>
      <c r="I11" s="26">
        <v>15</v>
      </c>
      <c r="J11" s="27">
        <f t="shared" si="1"/>
        <v>16751</v>
      </c>
    </row>
    <row r="12" spans="1:10" x14ac:dyDescent="0.3">
      <c r="A12" s="19">
        <v>21</v>
      </c>
      <c r="B12" s="24">
        <v>342</v>
      </c>
      <c r="C12" s="25">
        <v>140</v>
      </c>
      <c r="D12" s="25">
        <v>225</v>
      </c>
      <c r="E12" s="25">
        <v>12</v>
      </c>
      <c r="F12" s="25">
        <v>7</v>
      </c>
      <c r="G12" s="25">
        <v>23000</v>
      </c>
      <c r="H12" s="25">
        <v>14</v>
      </c>
      <c r="I12" s="26">
        <v>1</v>
      </c>
      <c r="J12" s="27">
        <f t="shared" si="1"/>
        <v>23741</v>
      </c>
    </row>
    <row r="13" spans="1:10" x14ac:dyDescent="0.3">
      <c r="A13" s="19">
        <v>22</v>
      </c>
      <c r="B13" s="24">
        <v>253</v>
      </c>
      <c r="C13" s="25">
        <v>132</v>
      </c>
      <c r="D13" s="25">
        <v>120</v>
      </c>
      <c r="E13" s="25">
        <v>19</v>
      </c>
      <c r="F13" s="25">
        <v>11</v>
      </c>
      <c r="G13" s="25">
        <v>10593</v>
      </c>
      <c r="H13" s="25">
        <v>32</v>
      </c>
      <c r="I13" s="26">
        <v>2</v>
      </c>
      <c r="J13" s="27">
        <f t="shared" si="1"/>
        <v>11162</v>
      </c>
    </row>
    <row r="14" spans="1:10" x14ac:dyDescent="0.3">
      <c r="A14" s="19">
        <v>23</v>
      </c>
      <c r="B14" s="24">
        <v>207</v>
      </c>
      <c r="C14" s="25">
        <v>91</v>
      </c>
      <c r="D14" s="25">
        <v>106</v>
      </c>
      <c r="E14" s="25">
        <v>6</v>
      </c>
      <c r="F14" s="25">
        <v>3</v>
      </c>
      <c r="G14" s="25">
        <v>15336</v>
      </c>
      <c r="H14" s="25">
        <v>13</v>
      </c>
      <c r="I14" s="26">
        <v>0</v>
      </c>
      <c r="J14" s="27">
        <f t="shared" si="1"/>
        <v>15762</v>
      </c>
    </row>
    <row r="15" spans="1:10" x14ac:dyDescent="0.3">
      <c r="A15" s="19">
        <v>25</v>
      </c>
      <c r="B15" s="24">
        <v>182</v>
      </c>
      <c r="C15" s="25">
        <v>79</v>
      </c>
      <c r="D15" s="25">
        <v>114</v>
      </c>
      <c r="E15" s="25">
        <v>6</v>
      </c>
      <c r="F15" s="25">
        <v>4</v>
      </c>
      <c r="G15" s="25">
        <v>13311</v>
      </c>
      <c r="H15" s="25">
        <v>7</v>
      </c>
      <c r="I15" s="26">
        <v>2</v>
      </c>
      <c r="J15" s="27">
        <f t="shared" si="1"/>
        <v>13705</v>
      </c>
    </row>
    <row r="16" spans="1:10" x14ac:dyDescent="0.3">
      <c r="A16" s="19">
        <v>26</v>
      </c>
      <c r="B16" s="24">
        <v>34</v>
      </c>
      <c r="C16" s="25">
        <v>50</v>
      </c>
      <c r="D16" s="25">
        <v>11</v>
      </c>
      <c r="E16" s="25">
        <v>1</v>
      </c>
      <c r="F16" s="25">
        <v>2</v>
      </c>
      <c r="G16" s="25">
        <v>8693</v>
      </c>
      <c r="H16" s="25">
        <v>1</v>
      </c>
      <c r="I16" s="26">
        <v>1</v>
      </c>
      <c r="J16" s="27">
        <f t="shared" si="1"/>
        <v>8793</v>
      </c>
    </row>
    <row r="17" spans="1:10" x14ac:dyDescent="0.3">
      <c r="A17" s="19">
        <v>27</v>
      </c>
      <c r="B17" s="24">
        <v>715</v>
      </c>
      <c r="C17" s="25">
        <v>227</v>
      </c>
      <c r="D17" s="25">
        <v>366</v>
      </c>
      <c r="E17" s="25">
        <v>40</v>
      </c>
      <c r="F17" s="25">
        <v>25</v>
      </c>
      <c r="G17" s="25">
        <v>17738</v>
      </c>
      <c r="H17" s="25">
        <v>39</v>
      </c>
      <c r="I17" s="26">
        <v>11</v>
      </c>
      <c r="J17" s="27">
        <f t="shared" si="1"/>
        <v>19161</v>
      </c>
    </row>
    <row r="18" spans="1:10" x14ac:dyDescent="0.3">
      <c r="A18" s="19">
        <v>28</v>
      </c>
      <c r="B18" s="24">
        <v>364</v>
      </c>
      <c r="C18" s="25">
        <v>97</v>
      </c>
      <c r="D18" s="25">
        <v>163</v>
      </c>
      <c r="E18" s="25">
        <v>20</v>
      </c>
      <c r="F18" s="25">
        <v>6</v>
      </c>
      <c r="G18" s="25">
        <v>14218</v>
      </c>
      <c r="H18" s="25">
        <v>15</v>
      </c>
      <c r="I18" s="26">
        <v>8</v>
      </c>
      <c r="J18" s="27">
        <f t="shared" si="1"/>
        <v>14891</v>
      </c>
    </row>
    <row r="19" spans="1:10" x14ac:dyDescent="0.3">
      <c r="A19" s="19">
        <v>29</v>
      </c>
      <c r="B19" s="24">
        <v>497</v>
      </c>
      <c r="C19" s="25">
        <v>157</v>
      </c>
      <c r="D19" s="25">
        <v>237</v>
      </c>
      <c r="E19" s="25">
        <v>25</v>
      </c>
      <c r="F19" s="25">
        <v>16</v>
      </c>
      <c r="G19" s="25">
        <v>11728</v>
      </c>
      <c r="H19" s="25">
        <v>13</v>
      </c>
      <c r="I19" s="26">
        <v>3</v>
      </c>
      <c r="J19" s="27">
        <f t="shared" si="1"/>
        <v>12676</v>
      </c>
    </row>
    <row r="20" spans="1:10" x14ac:dyDescent="0.3">
      <c r="A20" s="19">
        <v>30</v>
      </c>
      <c r="B20" s="24">
        <v>555</v>
      </c>
      <c r="C20" s="25">
        <v>452</v>
      </c>
      <c r="D20" s="25">
        <v>517</v>
      </c>
      <c r="E20" s="25">
        <v>40</v>
      </c>
      <c r="F20" s="25">
        <v>50</v>
      </c>
      <c r="G20" s="25">
        <v>39929</v>
      </c>
      <c r="H20" s="25">
        <v>21</v>
      </c>
      <c r="I20" s="26">
        <v>20</v>
      </c>
      <c r="J20" s="27">
        <f t="shared" si="1"/>
        <v>41584</v>
      </c>
    </row>
    <row r="21" spans="1:10" x14ac:dyDescent="0.3">
      <c r="A21" s="19">
        <v>31</v>
      </c>
      <c r="B21" s="24">
        <v>341</v>
      </c>
      <c r="C21" s="25">
        <v>118</v>
      </c>
      <c r="D21" s="25">
        <v>196</v>
      </c>
      <c r="E21" s="25">
        <v>17</v>
      </c>
      <c r="F21" s="25">
        <v>48</v>
      </c>
      <c r="G21" s="25">
        <v>21915</v>
      </c>
      <c r="H21" s="25">
        <v>15</v>
      </c>
      <c r="I21" s="26">
        <v>3</v>
      </c>
      <c r="J21" s="27">
        <f t="shared" si="1"/>
        <v>22653</v>
      </c>
    </row>
    <row r="22" spans="1:10" x14ac:dyDescent="0.3">
      <c r="A22" s="19">
        <v>32</v>
      </c>
      <c r="B22" s="24">
        <v>337</v>
      </c>
      <c r="C22" s="25">
        <v>110</v>
      </c>
      <c r="D22" s="25">
        <v>206</v>
      </c>
      <c r="E22" s="25">
        <v>17</v>
      </c>
      <c r="F22" s="25">
        <v>33</v>
      </c>
      <c r="G22" s="25">
        <v>22180</v>
      </c>
      <c r="H22" s="25">
        <v>12</v>
      </c>
      <c r="I22" s="26">
        <v>6</v>
      </c>
      <c r="J22" s="27">
        <f t="shared" si="1"/>
        <v>22901</v>
      </c>
    </row>
    <row r="23" spans="1:10" x14ac:dyDescent="0.3">
      <c r="A23" s="19">
        <v>40</v>
      </c>
      <c r="B23" s="24">
        <v>366</v>
      </c>
      <c r="C23" s="25">
        <v>326</v>
      </c>
      <c r="D23" s="25">
        <v>259</v>
      </c>
      <c r="E23" s="25">
        <v>51</v>
      </c>
      <c r="F23" s="25">
        <v>37</v>
      </c>
      <c r="G23" s="25">
        <v>25799</v>
      </c>
      <c r="H23" s="25">
        <v>16</v>
      </c>
      <c r="I23" s="26">
        <v>10</v>
      </c>
      <c r="J23" s="27">
        <f t="shared" si="1"/>
        <v>26864</v>
      </c>
    </row>
    <row r="24" spans="1:10" x14ac:dyDescent="0.3">
      <c r="A24" s="19">
        <v>41</v>
      </c>
      <c r="B24" s="24">
        <v>168</v>
      </c>
      <c r="C24" s="25">
        <v>70</v>
      </c>
      <c r="D24" s="25">
        <v>163</v>
      </c>
      <c r="E24" s="25">
        <v>14</v>
      </c>
      <c r="F24" s="25">
        <v>11</v>
      </c>
      <c r="G24" s="25">
        <v>16215</v>
      </c>
      <c r="H24" s="25">
        <v>1</v>
      </c>
      <c r="I24" s="26">
        <v>2</v>
      </c>
      <c r="J24" s="27">
        <f t="shared" si="1"/>
        <v>16644</v>
      </c>
    </row>
    <row r="25" spans="1:10" x14ac:dyDescent="0.3">
      <c r="A25" s="19">
        <v>42</v>
      </c>
      <c r="B25" s="24">
        <v>192</v>
      </c>
      <c r="C25" s="25">
        <v>77</v>
      </c>
      <c r="D25" s="25">
        <v>112</v>
      </c>
      <c r="E25" s="25">
        <v>11</v>
      </c>
      <c r="F25" s="25">
        <v>25</v>
      </c>
      <c r="G25" s="25">
        <v>13894</v>
      </c>
      <c r="H25" s="25">
        <v>2</v>
      </c>
      <c r="I25" s="26">
        <v>0</v>
      </c>
      <c r="J25" s="27">
        <f t="shared" si="1"/>
        <v>14313</v>
      </c>
    </row>
    <row r="26" spans="1:10" x14ac:dyDescent="0.3">
      <c r="A26" s="19">
        <v>50</v>
      </c>
      <c r="B26" s="24">
        <v>194</v>
      </c>
      <c r="C26" s="25">
        <v>71</v>
      </c>
      <c r="D26" s="25">
        <v>52</v>
      </c>
      <c r="E26" s="25">
        <v>5</v>
      </c>
      <c r="F26" s="25">
        <v>6</v>
      </c>
      <c r="G26" s="25">
        <v>16965</v>
      </c>
      <c r="H26" s="25">
        <v>2</v>
      </c>
      <c r="I26" s="26">
        <v>7</v>
      </c>
      <c r="J26" s="27">
        <f t="shared" si="1"/>
        <v>17302</v>
      </c>
    </row>
    <row r="27" spans="1:10" x14ac:dyDescent="0.3">
      <c r="A27" s="19">
        <v>52</v>
      </c>
      <c r="B27" s="24">
        <v>131</v>
      </c>
      <c r="C27" s="25">
        <v>54</v>
      </c>
      <c r="D27" s="25">
        <v>44</v>
      </c>
      <c r="E27" s="25">
        <v>3</v>
      </c>
      <c r="F27" s="25">
        <v>10</v>
      </c>
      <c r="G27" s="25">
        <v>11999</v>
      </c>
      <c r="H27" s="25">
        <v>2</v>
      </c>
      <c r="I27" s="26">
        <v>4</v>
      </c>
      <c r="J27" s="27">
        <f t="shared" si="1"/>
        <v>12247</v>
      </c>
    </row>
    <row r="28" spans="1:10" x14ac:dyDescent="0.3">
      <c r="A28" s="19">
        <v>60</v>
      </c>
      <c r="B28" s="24">
        <v>153</v>
      </c>
      <c r="C28" s="25">
        <v>118</v>
      </c>
      <c r="D28" s="25">
        <v>171</v>
      </c>
      <c r="E28" s="25">
        <v>17</v>
      </c>
      <c r="F28" s="25">
        <v>15</v>
      </c>
      <c r="G28" s="25">
        <v>17978</v>
      </c>
      <c r="H28" s="25">
        <v>59</v>
      </c>
      <c r="I28" s="26">
        <v>1</v>
      </c>
      <c r="J28" s="27">
        <f t="shared" si="1"/>
        <v>18512</v>
      </c>
    </row>
    <row r="29" spans="1:10" x14ac:dyDescent="0.3">
      <c r="A29" s="19">
        <v>61</v>
      </c>
      <c r="B29" s="24">
        <v>72</v>
      </c>
      <c r="C29" s="25">
        <v>82</v>
      </c>
      <c r="D29" s="25">
        <v>110</v>
      </c>
      <c r="E29" s="25">
        <v>16</v>
      </c>
      <c r="F29" s="25">
        <v>3</v>
      </c>
      <c r="G29" s="25">
        <v>15302</v>
      </c>
      <c r="H29" s="25">
        <v>11</v>
      </c>
      <c r="I29" s="26">
        <v>3</v>
      </c>
      <c r="J29" s="27">
        <f t="shared" si="1"/>
        <v>15599</v>
      </c>
    </row>
    <row r="30" spans="1:10" x14ac:dyDescent="0.3">
      <c r="A30" s="19">
        <v>62</v>
      </c>
      <c r="B30" s="24">
        <v>72</v>
      </c>
      <c r="C30" s="25">
        <v>96</v>
      </c>
      <c r="D30" s="25">
        <v>98</v>
      </c>
      <c r="E30" s="25">
        <v>12</v>
      </c>
      <c r="F30" s="25">
        <v>5</v>
      </c>
      <c r="G30" s="25">
        <v>14099</v>
      </c>
      <c r="H30" s="25">
        <v>31</v>
      </c>
      <c r="I30" s="26">
        <v>1</v>
      </c>
      <c r="J30" s="27">
        <f t="shared" si="1"/>
        <v>14414</v>
      </c>
    </row>
    <row r="31" spans="1:10" x14ac:dyDescent="0.3">
      <c r="A31" s="19">
        <v>70</v>
      </c>
      <c r="B31" s="24">
        <v>15</v>
      </c>
      <c r="C31" s="25">
        <v>4</v>
      </c>
      <c r="D31" s="25">
        <v>1</v>
      </c>
      <c r="E31" s="25">
        <v>0</v>
      </c>
      <c r="F31" s="25">
        <v>1</v>
      </c>
      <c r="G31" s="25">
        <v>18855</v>
      </c>
      <c r="H31" s="25">
        <v>6</v>
      </c>
      <c r="I31" s="26">
        <v>0</v>
      </c>
      <c r="J31" s="27">
        <f t="shared" si="1"/>
        <v>18882</v>
      </c>
    </row>
    <row r="32" spans="1:10" x14ac:dyDescent="0.3">
      <c r="A32" s="19">
        <v>71</v>
      </c>
      <c r="B32" s="24">
        <v>9</v>
      </c>
      <c r="C32" s="25">
        <v>3</v>
      </c>
      <c r="D32" s="25">
        <v>1</v>
      </c>
      <c r="E32" s="25">
        <v>0</v>
      </c>
      <c r="F32" s="25">
        <v>0</v>
      </c>
      <c r="G32" s="25">
        <v>12683</v>
      </c>
      <c r="H32" s="25">
        <v>1</v>
      </c>
      <c r="I32" s="26">
        <v>0</v>
      </c>
      <c r="J32" s="27">
        <f t="shared" si="1"/>
        <v>12697</v>
      </c>
    </row>
    <row r="33" spans="1:10" x14ac:dyDescent="0.3">
      <c r="A33" s="19">
        <v>72</v>
      </c>
      <c r="B33" s="24">
        <v>7</v>
      </c>
      <c r="C33" s="25">
        <v>2</v>
      </c>
      <c r="D33" s="25">
        <v>0</v>
      </c>
      <c r="E33" s="25">
        <v>0</v>
      </c>
      <c r="F33" s="25">
        <v>0</v>
      </c>
      <c r="G33" s="25">
        <v>12319</v>
      </c>
      <c r="H33" s="25">
        <v>5</v>
      </c>
      <c r="I33" s="26">
        <v>0</v>
      </c>
      <c r="J33" s="27">
        <f t="shared" si="1"/>
        <v>12333</v>
      </c>
    </row>
    <row r="34" spans="1:10" x14ac:dyDescent="0.3">
      <c r="A34" s="19">
        <v>75</v>
      </c>
      <c r="B34" s="24">
        <v>7</v>
      </c>
      <c r="C34" s="25">
        <v>0</v>
      </c>
      <c r="D34" s="25">
        <v>1</v>
      </c>
      <c r="E34" s="25">
        <v>0</v>
      </c>
      <c r="F34" s="25">
        <v>0</v>
      </c>
      <c r="G34" s="25">
        <v>4510</v>
      </c>
      <c r="H34" s="25">
        <v>1</v>
      </c>
      <c r="I34" s="26">
        <v>1</v>
      </c>
      <c r="J34" s="27">
        <f t="shared" si="1"/>
        <v>4520</v>
      </c>
    </row>
    <row r="35" spans="1:10" x14ac:dyDescent="0.3">
      <c r="A35" s="19">
        <v>80</v>
      </c>
      <c r="B35" s="24">
        <v>420</v>
      </c>
      <c r="C35" s="25">
        <v>54</v>
      </c>
      <c r="D35" s="25">
        <v>110</v>
      </c>
      <c r="E35" s="25">
        <v>8</v>
      </c>
      <c r="F35" s="25">
        <v>11</v>
      </c>
      <c r="G35" s="25">
        <v>5511</v>
      </c>
      <c r="H35" s="25">
        <v>56</v>
      </c>
      <c r="I35" s="26">
        <v>4</v>
      </c>
      <c r="J35" s="27">
        <f t="shared" si="1"/>
        <v>6174</v>
      </c>
    </row>
    <row r="36" spans="1:10" x14ac:dyDescent="0.3">
      <c r="A36" s="19">
        <v>81</v>
      </c>
      <c r="B36" s="24">
        <v>451</v>
      </c>
      <c r="C36" s="25">
        <v>48</v>
      </c>
      <c r="D36" s="25">
        <v>146</v>
      </c>
      <c r="E36" s="25">
        <v>2</v>
      </c>
      <c r="F36" s="25">
        <v>8</v>
      </c>
      <c r="G36" s="25">
        <v>5497</v>
      </c>
      <c r="H36" s="25">
        <v>20</v>
      </c>
      <c r="I36" s="26">
        <v>1</v>
      </c>
      <c r="J36" s="27">
        <f t="shared" si="1"/>
        <v>6173</v>
      </c>
    </row>
    <row r="37" spans="1:10" x14ac:dyDescent="0.3">
      <c r="A37" s="19">
        <v>82</v>
      </c>
      <c r="B37" s="24">
        <v>383</v>
      </c>
      <c r="C37" s="25">
        <v>42</v>
      </c>
      <c r="D37" s="25">
        <v>95</v>
      </c>
      <c r="E37" s="25">
        <v>6</v>
      </c>
      <c r="F37" s="25">
        <v>11</v>
      </c>
      <c r="G37" s="25">
        <v>5305</v>
      </c>
      <c r="H37" s="25">
        <v>78</v>
      </c>
      <c r="I37" s="26">
        <v>1</v>
      </c>
      <c r="J37" s="27">
        <f t="shared" si="1"/>
        <v>5921</v>
      </c>
    </row>
    <row r="38" spans="1:10" x14ac:dyDescent="0.3">
      <c r="A38" s="19">
        <v>90</v>
      </c>
      <c r="B38" s="24">
        <v>244</v>
      </c>
      <c r="C38" s="25">
        <v>137</v>
      </c>
      <c r="D38" s="25">
        <v>228</v>
      </c>
      <c r="E38" s="25">
        <v>16</v>
      </c>
      <c r="F38" s="25">
        <v>22</v>
      </c>
      <c r="G38" s="25">
        <v>21358</v>
      </c>
      <c r="H38" s="25">
        <v>16</v>
      </c>
      <c r="I38" s="26">
        <v>8</v>
      </c>
      <c r="J38" s="27">
        <f t="shared" si="1"/>
        <v>22029</v>
      </c>
    </row>
    <row r="39" spans="1:10" x14ac:dyDescent="0.3">
      <c r="A39" s="19">
        <v>91</v>
      </c>
      <c r="B39" s="24">
        <v>147</v>
      </c>
      <c r="C39" s="25">
        <v>93</v>
      </c>
      <c r="D39" s="25">
        <v>116</v>
      </c>
      <c r="E39" s="25">
        <v>12</v>
      </c>
      <c r="F39" s="25">
        <v>10</v>
      </c>
      <c r="G39" s="25">
        <v>18699</v>
      </c>
      <c r="H39" s="25">
        <v>14</v>
      </c>
      <c r="I39" s="26">
        <v>2</v>
      </c>
      <c r="J39" s="27">
        <f t="shared" si="1"/>
        <v>19093</v>
      </c>
    </row>
    <row r="40" spans="1:10" x14ac:dyDescent="0.3">
      <c r="A40" s="19">
        <v>92</v>
      </c>
      <c r="B40" s="24">
        <v>174</v>
      </c>
      <c r="C40" s="25">
        <v>86</v>
      </c>
      <c r="D40" s="25">
        <v>120</v>
      </c>
      <c r="E40" s="25">
        <v>8</v>
      </c>
      <c r="F40" s="25">
        <v>16</v>
      </c>
      <c r="G40" s="25">
        <v>18177</v>
      </c>
      <c r="H40" s="25">
        <v>10</v>
      </c>
      <c r="I40" s="26">
        <v>5</v>
      </c>
      <c r="J40" s="27">
        <f t="shared" si="1"/>
        <v>18596</v>
      </c>
    </row>
    <row r="41" spans="1:10" x14ac:dyDescent="0.3">
      <c r="A41" s="19">
        <v>95</v>
      </c>
      <c r="B41" s="24">
        <v>272</v>
      </c>
      <c r="C41" s="25">
        <v>133</v>
      </c>
      <c r="D41" s="25">
        <v>96</v>
      </c>
      <c r="E41" s="25">
        <v>30</v>
      </c>
      <c r="F41" s="25">
        <v>23</v>
      </c>
      <c r="G41" s="25">
        <v>5690</v>
      </c>
      <c r="H41" s="25">
        <v>20</v>
      </c>
      <c r="I41" s="26">
        <v>17</v>
      </c>
      <c r="J41" s="27">
        <f t="shared" si="1"/>
        <v>6281</v>
      </c>
    </row>
    <row r="42" spans="1:10" x14ac:dyDescent="0.3">
      <c r="A42" s="19">
        <v>100</v>
      </c>
      <c r="B42" s="24">
        <v>758</v>
      </c>
      <c r="C42" s="25">
        <v>759</v>
      </c>
      <c r="D42" s="25">
        <v>867</v>
      </c>
      <c r="E42" s="25">
        <v>117</v>
      </c>
      <c r="F42" s="25">
        <v>141</v>
      </c>
      <c r="G42" s="25">
        <v>3350</v>
      </c>
      <c r="H42" s="25">
        <v>8</v>
      </c>
      <c r="I42" s="26">
        <v>158</v>
      </c>
      <c r="J42" s="27">
        <f t="shared" si="1"/>
        <v>6158</v>
      </c>
    </row>
    <row r="43" spans="1:10" x14ac:dyDescent="0.3">
      <c r="A43" s="19">
        <v>210</v>
      </c>
      <c r="B43" s="24">
        <v>24</v>
      </c>
      <c r="C43" s="25">
        <v>335</v>
      </c>
      <c r="D43" s="25">
        <v>177</v>
      </c>
      <c r="E43" s="25">
        <v>99</v>
      </c>
      <c r="F43" s="25">
        <v>75</v>
      </c>
      <c r="G43" s="25">
        <v>20</v>
      </c>
      <c r="H43" s="25">
        <v>14</v>
      </c>
      <c r="I43" s="26">
        <v>36</v>
      </c>
      <c r="J43" s="27">
        <f t="shared" si="1"/>
        <v>780</v>
      </c>
    </row>
    <row r="44" spans="1:10" x14ac:dyDescent="0.3">
      <c r="A44" s="19">
        <v>220</v>
      </c>
      <c r="B44" s="24">
        <v>85</v>
      </c>
      <c r="C44" s="25">
        <v>340</v>
      </c>
      <c r="D44" s="25">
        <v>309</v>
      </c>
      <c r="E44" s="25">
        <v>89</v>
      </c>
      <c r="F44" s="25">
        <v>98</v>
      </c>
      <c r="G44" s="25">
        <v>40</v>
      </c>
      <c r="H44" s="25">
        <v>26</v>
      </c>
      <c r="I44" s="26">
        <v>53</v>
      </c>
      <c r="J44" s="27">
        <f t="shared" si="1"/>
        <v>1040</v>
      </c>
    </row>
    <row r="45" spans="1:10" x14ac:dyDescent="0.3">
      <c r="A45" s="19">
        <v>240</v>
      </c>
      <c r="B45" s="24">
        <v>102</v>
      </c>
      <c r="C45" s="25">
        <v>0</v>
      </c>
      <c r="D45" s="25">
        <v>0</v>
      </c>
      <c r="E45" s="25">
        <v>1</v>
      </c>
      <c r="F45" s="25">
        <v>0</v>
      </c>
      <c r="G45" s="25">
        <v>46</v>
      </c>
      <c r="H45" s="25">
        <v>0</v>
      </c>
      <c r="I45" s="26">
        <v>0</v>
      </c>
      <c r="J45" s="27">
        <f t="shared" si="1"/>
        <v>149</v>
      </c>
    </row>
    <row r="46" spans="1:10" x14ac:dyDescent="0.3">
      <c r="A46" s="19" t="s">
        <v>54</v>
      </c>
      <c r="B46" s="24">
        <v>0</v>
      </c>
      <c r="C46" s="25">
        <v>0</v>
      </c>
      <c r="D46" s="25">
        <v>0</v>
      </c>
      <c r="E46" s="25">
        <v>0</v>
      </c>
      <c r="F46" s="25">
        <v>0</v>
      </c>
      <c r="G46" s="25">
        <v>0</v>
      </c>
      <c r="H46" s="25">
        <v>0</v>
      </c>
      <c r="I46" s="26">
        <v>0</v>
      </c>
      <c r="J46" s="27">
        <f t="shared" si="1"/>
        <v>0</v>
      </c>
    </row>
    <row r="47" spans="1:10" x14ac:dyDescent="0.3">
      <c r="A47" s="19" t="s">
        <v>55</v>
      </c>
      <c r="B47" s="24">
        <v>0</v>
      </c>
      <c r="C47" s="25">
        <v>0</v>
      </c>
      <c r="D47" s="25">
        <v>0</v>
      </c>
      <c r="E47" s="25">
        <v>0</v>
      </c>
      <c r="F47" s="25">
        <v>0</v>
      </c>
      <c r="G47" s="25">
        <v>0</v>
      </c>
      <c r="H47" s="25">
        <v>0</v>
      </c>
      <c r="I47" s="26">
        <v>0</v>
      </c>
      <c r="J47" s="27">
        <f t="shared" si="1"/>
        <v>0</v>
      </c>
    </row>
    <row r="48" spans="1:10" x14ac:dyDescent="0.3">
      <c r="A48" s="19" t="s">
        <v>56</v>
      </c>
      <c r="B48" s="24">
        <v>0</v>
      </c>
      <c r="C48" s="25">
        <v>0</v>
      </c>
      <c r="D48" s="25">
        <v>0</v>
      </c>
      <c r="E48" s="25">
        <v>0</v>
      </c>
      <c r="F48" s="25">
        <v>0</v>
      </c>
      <c r="G48" s="25">
        <v>0</v>
      </c>
      <c r="H48" s="25">
        <v>0</v>
      </c>
      <c r="I48" s="26">
        <v>0</v>
      </c>
      <c r="J48" s="27">
        <f t="shared" si="1"/>
        <v>0</v>
      </c>
    </row>
    <row r="49" spans="1:10" x14ac:dyDescent="0.3">
      <c r="A49" s="19" t="s">
        <v>57</v>
      </c>
      <c r="B49" s="24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6">
        <v>0</v>
      </c>
      <c r="J49" s="27">
        <f t="shared" si="1"/>
        <v>0</v>
      </c>
    </row>
    <row r="50" spans="1:10" x14ac:dyDescent="0.3">
      <c r="A50" s="19" t="s">
        <v>58</v>
      </c>
      <c r="B50" s="24">
        <v>0</v>
      </c>
      <c r="C50" s="25">
        <v>0</v>
      </c>
      <c r="D50" s="25">
        <v>0</v>
      </c>
      <c r="E50" s="25">
        <v>0</v>
      </c>
      <c r="F50" s="25">
        <v>0</v>
      </c>
      <c r="G50" s="25">
        <v>0</v>
      </c>
      <c r="H50" s="25">
        <v>0</v>
      </c>
      <c r="I50" s="26">
        <v>0</v>
      </c>
      <c r="J50" s="27">
        <f t="shared" si="1"/>
        <v>0</v>
      </c>
    </row>
    <row r="51" spans="1:10" x14ac:dyDescent="0.3">
      <c r="A51" s="19" t="s">
        <v>19</v>
      </c>
      <c r="B51" s="24">
        <v>0</v>
      </c>
      <c r="C51" s="25">
        <v>0</v>
      </c>
      <c r="D51" s="25">
        <v>0</v>
      </c>
      <c r="E51" s="25">
        <v>0</v>
      </c>
      <c r="F51" s="25">
        <v>0</v>
      </c>
      <c r="G51" s="25">
        <v>0</v>
      </c>
      <c r="H51" s="25">
        <v>0</v>
      </c>
      <c r="I51" s="26">
        <v>0</v>
      </c>
      <c r="J51" s="27">
        <f t="shared" si="1"/>
        <v>0</v>
      </c>
    </row>
    <row r="52" spans="1:10" x14ac:dyDescent="0.3">
      <c r="A52" s="29" t="s">
        <v>20</v>
      </c>
      <c r="B52" s="24">
        <v>0</v>
      </c>
      <c r="C52" s="25">
        <v>0</v>
      </c>
      <c r="D52" s="25">
        <v>0</v>
      </c>
      <c r="E52" s="25">
        <v>0</v>
      </c>
      <c r="F52" s="25">
        <v>0</v>
      </c>
      <c r="G52" s="25">
        <v>9</v>
      </c>
      <c r="H52" s="25">
        <v>0</v>
      </c>
      <c r="I52" s="26">
        <v>0</v>
      </c>
      <c r="J52" s="27">
        <f t="shared" si="1"/>
        <v>9</v>
      </c>
    </row>
    <row r="53" spans="1:10" ht="15" thickBot="1" x14ac:dyDescent="0.35">
      <c r="A53" s="29" t="s">
        <v>21</v>
      </c>
      <c r="B53" s="24">
        <v>0</v>
      </c>
      <c r="C53" s="25">
        <v>0</v>
      </c>
      <c r="D53" s="25">
        <v>0</v>
      </c>
      <c r="E53" s="25">
        <v>0</v>
      </c>
      <c r="F53" s="25">
        <v>0</v>
      </c>
      <c r="G53" s="25">
        <v>0</v>
      </c>
      <c r="H53" s="25">
        <v>0</v>
      </c>
      <c r="I53" s="26">
        <v>0</v>
      </c>
      <c r="J53" s="27">
        <f t="shared" si="1"/>
        <v>0</v>
      </c>
    </row>
    <row r="54" spans="1:10" ht="15" thickBot="1" x14ac:dyDescent="0.35">
      <c r="A54" s="30" t="s">
        <v>4</v>
      </c>
      <c r="B54" s="31">
        <f t="shared" ref="B54:J54" si="2">SUM(B7:B53)</f>
        <v>11681</v>
      </c>
      <c r="C54" s="32">
        <f t="shared" si="2"/>
        <v>6864</v>
      </c>
      <c r="D54" s="32">
        <f t="shared" si="2"/>
        <v>8229</v>
      </c>
      <c r="E54" s="32">
        <f t="shared" si="2"/>
        <v>1258</v>
      </c>
      <c r="F54" s="32">
        <f t="shared" si="2"/>
        <v>1344</v>
      </c>
      <c r="G54" s="32">
        <f t="shared" si="2"/>
        <v>545292</v>
      </c>
      <c r="H54" s="32">
        <f t="shared" si="2"/>
        <v>752</v>
      </c>
      <c r="I54" s="33">
        <f t="shared" si="2"/>
        <v>515</v>
      </c>
      <c r="J54" s="34">
        <f t="shared" si="2"/>
        <v>575935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4"/>
  <sheetViews>
    <sheetView topLeftCell="A16" workbookViewId="0">
      <selection activeCell="J8" sqref="J8:J52"/>
    </sheetView>
  </sheetViews>
  <sheetFormatPr defaultRowHeight="14.4" x14ac:dyDescent="0.3"/>
  <cols>
    <col min="2" max="2" width="11.21875" bestFit="1" customWidth="1"/>
  </cols>
  <sheetData>
    <row r="2" spans="1:10" ht="15" thickBot="1" x14ac:dyDescent="0.35"/>
    <row r="3" spans="1:10" ht="15" thickBot="1" x14ac:dyDescent="0.35">
      <c r="B3" s="10" t="s">
        <v>9</v>
      </c>
      <c r="C3" s="11" t="s">
        <v>10</v>
      </c>
      <c r="D3" s="11" t="s">
        <v>11</v>
      </c>
      <c r="E3" s="11" t="s">
        <v>12</v>
      </c>
      <c r="F3" s="11" t="s">
        <v>13</v>
      </c>
      <c r="G3" s="11" t="s">
        <v>14</v>
      </c>
      <c r="H3" s="11" t="s">
        <v>15</v>
      </c>
      <c r="I3" s="12" t="s">
        <v>16</v>
      </c>
      <c r="J3" s="13" t="s">
        <v>17</v>
      </c>
    </row>
    <row r="4" spans="1:10" ht="15" thickBot="1" x14ac:dyDescent="0.35">
      <c r="B4" s="14" t="e">
        <f>B54</f>
        <v>#DIV/0!</v>
      </c>
      <c r="C4" s="15" t="e">
        <f t="shared" ref="C4:J4" si="0">C54</f>
        <v>#DIV/0!</v>
      </c>
      <c r="D4" s="15" t="e">
        <f t="shared" si="0"/>
        <v>#DIV/0!</v>
      </c>
      <c r="E4" s="15" t="e">
        <f t="shared" si="0"/>
        <v>#DIV/0!</v>
      </c>
      <c r="F4" s="15" t="e">
        <f t="shared" si="0"/>
        <v>#DIV/0!</v>
      </c>
      <c r="G4" s="15" t="e">
        <f t="shared" si="0"/>
        <v>#DIV/0!</v>
      </c>
      <c r="H4" s="15" t="e">
        <f t="shared" si="0"/>
        <v>#DIV/0!</v>
      </c>
      <c r="I4" s="16" t="e">
        <f t="shared" si="0"/>
        <v>#DIV/0!</v>
      </c>
      <c r="J4" s="17" t="e">
        <f t="shared" si="0"/>
        <v>#DIV/0!</v>
      </c>
    </row>
    <row r="5" spans="1:10" ht="15" thickBot="1" x14ac:dyDescent="0.35"/>
    <row r="6" spans="1:10" ht="15" thickBot="1" x14ac:dyDescent="0.35">
      <c r="A6" s="18" t="s">
        <v>18</v>
      </c>
      <c r="B6" s="10" t="s">
        <v>9</v>
      </c>
      <c r="C6" s="11" t="s">
        <v>10</v>
      </c>
      <c r="D6" s="11" t="s">
        <v>11</v>
      </c>
      <c r="E6" s="11" t="s">
        <v>12</v>
      </c>
      <c r="F6" s="11" t="s">
        <v>13</v>
      </c>
      <c r="G6" s="11" t="s">
        <v>14</v>
      </c>
      <c r="H6" s="11" t="s">
        <v>15</v>
      </c>
      <c r="I6" s="12" t="s">
        <v>16</v>
      </c>
      <c r="J6" s="13" t="s">
        <v>17</v>
      </c>
    </row>
    <row r="7" spans="1:10" x14ac:dyDescent="0.3">
      <c r="A7" s="19">
        <v>10</v>
      </c>
      <c r="B7" s="20" t="e">
        <f>'[1]Monthly Total'!B7</f>
        <v>#DIV/0!</v>
      </c>
      <c r="C7" s="21" t="e">
        <f>'[1]Monthly Total'!C7</f>
        <v>#DIV/0!</v>
      </c>
      <c r="D7" s="21" t="e">
        <f>'[1]Monthly Total'!D7</f>
        <v>#DIV/0!</v>
      </c>
      <c r="E7" s="21" t="e">
        <f>'[1]Monthly Total'!E7</f>
        <v>#DIV/0!</v>
      </c>
      <c r="F7" s="21" t="e">
        <f>'[1]Monthly Total'!F7</f>
        <v>#DIV/0!</v>
      </c>
      <c r="G7" s="21" t="e">
        <f>'[1]Monthly Total'!G7</f>
        <v>#DIV/0!</v>
      </c>
      <c r="H7" s="21" t="e">
        <f>'[1]Monthly Total'!H7</f>
        <v>#DIV/0!</v>
      </c>
      <c r="I7" s="22" t="e">
        <f>'[1]Monthly Total'!I7</f>
        <v>#DIV/0!</v>
      </c>
      <c r="J7" s="23" t="e">
        <f>SUM(B7:I7)</f>
        <v>#DIV/0!</v>
      </c>
    </row>
    <row r="8" spans="1:10" x14ac:dyDescent="0.3">
      <c r="A8" s="19">
        <v>11</v>
      </c>
      <c r="B8" s="24" t="e">
        <f>'[1]Monthly Total'!B8</f>
        <v>#DIV/0!</v>
      </c>
      <c r="C8" s="25" t="e">
        <f>'[1]Monthly Total'!C8</f>
        <v>#DIV/0!</v>
      </c>
      <c r="D8" s="25" t="e">
        <f>'[1]Monthly Total'!D8</f>
        <v>#DIV/0!</v>
      </c>
      <c r="E8" s="25" t="e">
        <f>'[1]Monthly Total'!E8</f>
        <v>#DIV/0!</v>
      </c>
      <c r="F8" s="25" t="e">
        <f>'[1]Monthly Total'!F8</f>
        <v>#DIV/0!</v>
      </c>
      <c r="G8" s="25" t="e">
        <f>'[1]Monthly Total'!G8</f>
        <v>#DIV/0!</v>
      </c>
      <c r="H8" s="25" t="e">
        <f>'[1]Monthly Total'!H8</f>
        <v>#DIV/0!</v>
      </c>
      <c r="I8" s="26" t="e">
        <f>'[1]Monthly Total'!I8</f>
        <v>#DIV/0!</v>
      </c>
      <c r="J8" s="27" t="e">
        <f t="shared" ref="J8:J53" si="1">SUM(B8:I8)</f>
        <v>#DIV/0!</v>
      </c>
    </row>
    <row r="9" spans="1:10" x14ac:dyDescent="0.3">
      <c r="A9" s="19">
        <v>12</v>
      </c>
      <c r="B9" s="24" t="e">
        <f>'[1]Monthly Total'!B9</f>
        <v>#DIV/0!</v>
      </c>
      <c r="C9" s="25" t="e">
        <f>'[1]Monthly Total'!C9</f>
        <v>#DIV/0!</v>
      </c>
      <c r="D9" s="25" t="e">
        <f>'[1]Monthly Total'!D9</f>
        <v>#DIV/0!</v>
      </c>
      <c r="E9" s="25" t="e">
        <f>'[1]Monthly Total'!E9</f>
        <v>#DIV/0!</v>
      </c>
      <c r="F9" s="25" t="e">
        <f>'[1]Monthly Total'!F9</f>
        <v>#DIV/0!</v>
      </c>
      <c r="G9" s="25" t="e">
        <f>'[1]Monthly Total'!G9</f>
        <v>#DIV/0!</v>
      </c>
      <c r="H9" s="25" t="e">
        <f>'[1]Monthly Total'!H9</f>
        <v>#DIV/0!</v>
      </c>
      <c r="I9" s="26" t="e">
        <f>'[1]Monthly Total'!I9</f>
        <v>#DIV/0!</v>
      </c>
      <c r="J9" s="27" t="e">
        <f t="shared" si="1"/>
        <v>#DIV/0!</v>
      </c>
    </row>
    <row r="10" spans="1:10" x14ac:dyDescent="0.3">
      <c r="A10" s="19">
        <v>13</v>
      </c>
      <c r="B10" s="24" t="e">
        <f>'[1]Monthly Total'!B10</f>
        <v>#DIV/0!</v>
      </c>
      <c r="C10" s="25" t="e">
        <f>'[1]Monthly Total'!C10</f>
        <v>#DIV/0!</v>
      </c>
      <c r="D10" s="25" t="e">
        <f>'[1]Monthly Total'!D10</f>
        <v>#DIV/0!</v>
      </c>
      <c r="E10" s="25" t="e">
        <f>'[1]Monthly Total'!E10</f>
        <v>#DIV/0!</v>
      </c>
      <c r="F10" s="25" t="e">
        <f>'[1]Monthly Total'!F10</f>
        <v>#DIV/0!</v>
      </c>
      <c r="G10" s="25" t="e">
        <f>'[1]Monthly Total'!G10</f>
        <v>#DIV/0!</v>
      </c>
      <c r="H10" s="25" t="e">
        <f>'[1]Monthly Total'!H10</f>
        <v>#DIV/0!</v>
      </c>
      <c r="I10" s="26" t="e">
        <f>'[1]Monthly Total'!I10</f>
        <v>#DIV/0!</v>
      </c>
      <c r="J10" s="27" t="e">
        <f t="shared" si="1"/>
        <v>#DIV/0!</v>
      </c>
    </row>
    <row r="11" spans="1:10" x14ac:dyDescent="0.3">
      <c r="A11" s="19">
        <v>20</v>
      </c>
      <c r="B11" s="24" t="e">
        <f>'[1]Monthly Total'!B11</f>
        <v>#DIV/0!</v>
      </c>
      <c r="C11" s="25" t="e">
        <f>'[1]Monthly Total'!C11</f>
        <v>#DIV/0!</v>
      </c>
      <c r="D11" s="25" t="e">
        <f>'[1]Monthly Total'!D11</f>
        <v>#DIV/0!</v>
      </c>
      <c r="E11" s="25" t="e">
        <f>'[1]Monthly Total'!E11</f>
        <v>#DIV/0!</v>
      </c>
      <c r="F11" s="25" t="e">
        <f>'[1]Monthly Total'!F11</f>
        <v>#DIV/0!</v>
      </c>
      <c r="G11" s="25" t="e">
        <f>'[1]Monthly Total'!G11</f>
        <v>#DIV/0!</v>
      </c>
      <c r="H11" s="25" t="e">
        <f>'[1]Monthly Total'!H11</f>
        <v>#DIV/0!</v>
      </c>
      <c r="I11" s="26" t="e">
        <f>'[1]Monthly Total'!I11</f>
        <v>#DIV/0!</v>
      </c>
      <c r="J11" s="27" t="e">
        <f t="shared" si="1"/>
        <v>#DIV/0!</v>
      </c>
    </row>
    <row r="12" spans="1:10" x14ac:dyDescent="0.3">
      <c r="A12" s="19">
        <v>21</v>
      </c>
      <c r="B12" s="24" t="e">
        <f>'[1]Monthly Total'!B12</f>
        <v>#DIV/0!</v>
      </c>
      <c r="C12" s="25" t="e">
        <f>'[1]Monthly Total'!C12</f>
        <v>#DIV/0!</v>
      </c>
      <c r="D12" s="25" t="e">
        <f>'[1]Monthly Total'!D12</f>
        <v>#DIV/0!</v>
      </c>
      <c r="E12" s="25" t="e">
        <f>'[1]Monthly Total'!E12</f>
        <v>#DIV/0!</v>
      </c>
      <c r="F12" s="25" t="e">
        <f>'[1]Monthly Total'!F12</f>
        <v>#DIV/0!</v>
      </c>
      <c r="G12" s="25" t="e">
        <f>'[1]Monthly Total'!G12</f>
        <v>#DIV/0!</v>
      </c>
      <c r="H12" s="25" t="e">
        <f>'[1]Monthly Total'!H12</f>
        <v>#DIV/0!</v>
      </c>
      <c r="I12" s="26" t="e">
        <f>'[1]Monthly Total'!I12</f>
        <v>#DIV/0!</v>
      </c>
      <c r="J12" s="27" t="e">
        <f t="shared" si="1"/>
        <v>#DIV/0!</v>
      </c>
    </row>
    <row r="13" spans="1:10" x14ac:dyDescent="0.3">
      <c r="A13" s="19">
        <v>22</v>
      </c>
      <c r="B13" s="24" t="e">
        <f>'[1]Monthly Total'!B13</f>
        <v>#DIV/0!</v>
      </c>
      <c r="C13" s="25" t="e">
        <f>'[1]Monthly Total'!C13</f>
        <v>#DIV/0!</v>
      </c>
      <c r="D13" s="25" t="e">
        <f>'[1]Monthly Total'!D13</f>
        <v>#DIV/0!</v>
      </c>
      <c r="E13" s="25" t="e">
        <f>'[1]Monthly Total'!E13</f>
        <v>#DIV/0!</v>
      </c>
      <c r="F13" s="25" t="e">
        <f>'[1]Monthly Total'!F13</f>
        <v>#DIV/0!</v>
      </c>
      <c r="G13" s="25" t="e">
        <f>'[1]Monthly Total'!G13</f>
        <v>#DIV/0!</v>
      </c>
      <c r="H13" s="25" t="e">
        <f>'[1]Monthly Total'!H13</f>
        <v>#DIV/0!</v>
      </c>
      <c r="I13" s="26" t="e">
        <f>'[1]Monthly Total'!I13</f>
        <v>#DIV/0!</v>
      </c>
      <c r="J13" s="27" t="e">
        <f t="shared" si="1"/>
        <v>#DIV/0!</v>
      </c>
    </row>
    <row r="14" spans="1:10" x14ac:dyDescent="0.3">
      <c r="A14" s="19">
        <v>23</v>
      </c>
      <c r="B14" s="24" t="e">
        <f>'[1]Monthly Total'!B14</f>
        <v>#DIV/0!</v>
      </c>
      <c r="C14" s="25" t="e">
        <f>'[1]Monthly Total'!C14</f>
        <v>#DIV/0!</v>
      </c>
      <c r="D14" s="25" t="e">
        <f>'[1]Monthly Total'!D14</f>
        <v>#DIV/0!</v>
      </c>
      <c r="E14" s="25" t="e">
        <f>'[1]Monthly Total'!E14</f>
        <v>#DIV/0!</v>
      </c>
      <c r="F14" s="25" t="e">
        <f>'[1]Monthly Total'!F14</f>
        <v>#DIV/0!</v>
      </c>
      <c r="G14" s="25" t="e">
        <f>'[1]Monthly Total'!G14</f>
        <v>#DIV/0!</v>
      </c>
      <c r="H14" s="25" t="e">
        <f>'[1]Monthly Total'!H14</f>
        <v>#DIV/0!</v>
      </c>
      <c r="I14" s="26" t="e">
        <f>'[1]Monthly Total'!I14</f>
        <v>#DIV/0!</v>
      </c>
      <c r="J14" s="27" t="e">
        <f t="shared" si="1"/>
        <v>#DIV/0!</v>
      </c>
    </row>
    <row r="15" spans="1:10" x14ac:dyDescent="0.3">
      <c r="A15" s="19">
        <v>25</v>
      </c>
      <c r="B15" s="24" t="e">
        <f>'[1]Monthly Total'!B15</f>
        <v>#DIV/0!</v>
      </c>
      <c r="C15" s="25" t="e">
        <f>'[1]Monthly Total'!C15</f>
        <v>#DIV/0!</v>
      </c>
      <c r="D15" s="25" t="e">
        <f>'[1]Monthly Total'!D15</f>
        <v>#DIV/0!</v>
      </c>
      <c r="E15" s="25" t="e">
        <f>'[1]Monthly Total'!E15</f>
        <v>#DIV/0!</v>
      </c>
      <c r="F15" s="25" t="e">
        <f>'[1]Monthly Total'!F15</f>
        <v>#DIV/0!</v>
      </c>
      <c r="G15" s="25" t="e">
        <f>'[1]Monthly Total'!G15</f>
        <v>#DIV/0!</v>
      </c>
      <c r="H15" s="25" t="e">
        <f>'[1]Monthly Total'!H15</f>
        <v>#DIV/0!</v>
      </c>
      <c r="I15" s="26" t="e">
        <f>'[1]Monthly Total'!I15</f>
        <v>#DIV/0!</v>
      </c>
      <c r="J15" s="27" t="e">
        <f t="shared" si="1"/>
        <v>#DIV/0!</v>
      </c>
    </row>
    <row r="16" spans="1:10" x14ac:dyDescent="0.3">
      <c r="A16" s="19">
        <v>26</v>
      </c>
      <c r="B16" s="24" t="e">
        <f>'[1]Monthly Total'!B16</f>
        <v>#DIV/0!</v>
      </c>
      <c r="C16" s="25" t="e">
        <f>'[1]Monthly Total'!C16</f>
        <v>#DIV/0!</v>
      </c>
      <c r="D16" s="25" t="e">
        <f>'[1]Monthly Total'!D16</f>
        <v>#DIV/0!</v>
      </c>
      <c r="E16" s="25" t="e">
        <f>'[1]Monthly Total'!E16</f>
        <v>#DIV/0!</v>
      </c>
      <c r="F16" s="25" t="e">
        <f>'[1]Monthly Total'!F16</f>
        <v>#DIV/0!</v>
      </c>
      <c r="G16" s="25" t="e">
        <f>'[1]Monthly Total'!G16</f>
        <v>#DIV/0!</v>
      </c>
      <c r="H16" s="25" t="e">
        <f>'[1]Monthly Total'!H16</f>
        <v>#DIV/0!</v>
      </c>
      <c r="I16" s="26" t="e">
        <f>'[1]Monthly Total'!I16</f>
        <v>#DIV/0!</v>
      </c>
      <c r="J16" s="27" t="e">
        <f t="shared" si="1"/>
        <v>#DIV/0!</v>
      </c>
    </row>
    <row r="17" spans="1:10" x14ac:dyDescent="0.3">
      <c r="A17" s="19">
        <v>27</v>
      </c>
      <c r="B17" s="24" t="e">
        <f>'[1]Monthly Total'!B17</f>
        <v>#DIV/0!</v>
      </c>
      <c r="C17" s="25" t="e">
        <f>'[1]Monthly Total'!C17</f>
        <v>#DIV/0!</v>
      </c>
      <c r="D17" s="25" t="e">
        <f>'[1]Monthly Total'!D17</f>
        <v>#DIV/0!</v>
      </c>
      <c r="E17" s="25" t="e">
        <f>'[1]Monthly Total'!E17</f>
        <v>#DIV/0!</v>
      </c>
      <c r="F17" s="25" t="e">
        <f>'[1]Monthly Total'!F17</f>
        <v>#DIV/0!</v>
      </c>
      <c r="G17" s="25" t="e">
        <f>'[1]Monthly Total'!G17</f>
        <v>#DIV/0!</v>
      </c>
      <c r="H17" s="25" t="e">
        <f>'[1]Monthly Total'!H17</f>
        <v>#DIV/0!</v>
      </c>
      <c r="I17" s="26" t="e">
        <f>'[1]Monthly Total'!I17</f>
        <v>#DIV/0!</v>
      </c>
      <c r="J17" s="27" t="e">
        <f t="shared" si="1"/>
        <v>#DIV/0!</v>
      </c>
    </row>
    <row r="18" spans="1:10" x14ac:dyDescent="0.3">
      <c r="A18" s="19">
        <v>28</v>
      </c>
      <c r="B18" s="24" t="e">
        <f>'[1]Monthly Total'!B18</f>
        <v>#DIV/0!</v>
      </c>
      <c r="C18" s="25" t="e">
        <f>'[1]Monthly Total'!C18</f>
        <v>#DIV/0!</v>
      </c>
      <c r="D18" s="25" t="e">
        <f>'[1]Monthly Total'!D18</f>
        <v>#DIV/0!</v>
      </c>
      <c r="E18" s="25" t="e">
        <f>'[1]Monthly Total'!E18</f>
        <v>#DIV/0!</v>
      </c>
      <c r="F18" s="25" t="e">
        <f>'[1]Monthly Total'!F18</f>
        <v>#DIV/0!</v>
      </c>
      <c r="G18" s="25" t="e">
        <f>'[1]Monthly Total'!G18</f>
        <v>#DIV/0!</v>
      </c>
      <c r="H18" s="25" t="e">
        <f>'[1]Monthly Total'!H18</f>
        <v>#DIV/0!</v>
      </c>
      <c r="I18" s="26" t="e">
        <f>'[1]Monthly Total'!I18</f>
        <v>#DIV/0!</v>
      </c>
      <c r="J18" s="27" t="e">
        <f t="shared" si="1"/>
        <v>#DIV/0!</v>
      </c>
    </row>
    <row r="19" spans="1:10" x14ac:dyDescent="0.3">
      <c r="A19" s="19">
        <v>29</v>
      </c>
      <c r="B19" s="24" t="e">
        <f>'[1]Monthly Total'!B19</f>
        <v>#DIV/0!</v>
      </c>
      <c r="C19" s="25" t="e">
        <f>'[1]Monthly Total'!C19</f>
        <v>#DIV/0!</v>
      </c>
      <c r="D19" s="25" t="e">
        <f>'[1]Monthly Total'!D19</f>
        <v>#DIV/0!</v>
      </c>
      <c r="E19" s="25" t="e">
        <f>'[1]Monthly Total'!E19</f>
        <v>#DIV/0!</v>
      </c>
      <c r="F19" s="25" t="e">
        <f>'[1]Monthly Total'!F19</f>
        <v>#DIV/0!</v>
      </c>
      <c r="G19" s="25" t="e">
        <f>'[1]Monthly Total'!G19</f>
        <v>#DIV/0!</v>
      </c>
      <c r="H19" s="25" t="e">
        <f>'[1]Monthly Total'!H19</f>
        <v>#DIV/0!</v>
      </c>
      <c r="I19" s="26" t="e">
        <f>'[1]Monthly Total'!I19</f>
        <v>#DIV/0!</v>
      </c>
      <c r="J19" s="27" t="e">
        <f t="shared" si="1"/>
        <v>#DIV/0!</v>
      </c>
    </row>
    <row r="20" spans="1:10" x14ac:dyDescent="0.3">
      <c r="A20" s="19">
        <v>30</v>
      </c>
      <c r="B20" s="24" t="e">
        <f>'[1]Monthly Total'!B20</f>
        <v>#DIV/0!</v>
      </c>
      <c r="C20" s="25" t="e">
        <f>'[1]Monthly Total'!C20</f>
        <v>#DIV/0!</v>
      </c>
      <c r="D20" s="25" t="e">
        <f>'[1]Monthly Total'!D20</f>
        <v>#DIV/0!</v>
      </c>
      <c r="E20" s="25" t="e">
        <f>'[1]Monthly Total'!E20</f>
        <v>#DIV/0!</v>
      </c>
      <c r="F20" s="25" t="e">
        <f>'[1]Monthly Total'!F20</f>
        <v>#DIV/0!</v>
      </c>
      <c r="G20" s="25" t="e">
        <f>'[1]Monthly Total'!G20</f>
        <v>#DIV/0!</v>
      </c>
      <c r="H20" s="25" t="e">
        <f>'[1]Monthly Total'!H20</f>
        <v>#DIV/0!</v>
      </c>
      <c r="I20" s="26" t="e">
        <f>'[1]Monthly Total'!I20</f>
        <v>#DIV/0!</v>
      </c>
      <c r="J20" s="27" t="e">
        <f t="shared" si="1"/>
        <v>#DIV/0!</v>
      </c>
    </row>
    <row r="21" spans="1:10" x14ac:dyDescent="0.3">
      <c r="A21" s="19">
        <v>31</v>
      </c>
      <c r="B21" s="24" t="e">
        <f>'[1]Monthly Total'!B21</f>
        <v>#DIV/0!</v>
      </c>
      <c r="C21" s="25" t="e">
        <f>'[1]Monthly Total'!C21</f>
        <v>#DIV/0!</v>
      </c>
      <c r="D21" s="25" t="e">
        <f>'[1]Monthly Total'!D21</f>
        <v>#DIV/0!</v>
      </c>
      <c r="E21" s="25" t="e">
        <f>'[1]Monthly Total'!E21</f>
        <v>#DIV/0!</v>
      </c>
      <c r="F21" s="25" t="e">
        <f>'[1]Monthly Total'!F21</f>
        <v>#DIV/0!</v>
      </c>
      <c r="G21" s="25" t="e">
        <f>'[1]Monthly Total'!G21</f>
        <v>#DIV/0!</v>
      </c>
      <c r="H21" s="25" t="e">
        <f>'[1]Monthly Total'!H21</f>
        <v>#DIV/0!</v>
      </c>
      <c r="I21" s="26" t="e">
        <f>'[1]Monthly Total'!I21</f>
        <v>#DIV/0!</v>
      </c>
      <c r="J21" s="27" t="e">
        <f t="shared" si="1"/>
        <v>#DIV/0!</v>
      </c>
    </row>
    <row r="22" spans="1:10" x14ac:dyDescent="0.3">
      <c r="A22" s="19">
        <v>32</v>
      </c>
      <c r="B22" s="24" t="e">
        <f>'[1]Monthly Total'!B22</f>
        <v>#DIV/0!</v>
      </c>
      <c r="C22" s="25" t="e">
        <f>'[1]Monthly Total'!C22</f>
        <v>#DIV/0!</v>
      </c>
      <c r="D22" s="25" t="e">
        <f>'[1]Monthly Total'!D22</f>
        <v>#DIV/0!</v>
      </c>
      <c r="E22" s="25" t="e">
        <f>'[1]Monthly Total'!E22</f>
        <v>#DIV/0!</v>
      </c>
      <c r="F22" s="25" t="e">
        <f>'[1]Monthly Total'!F22</f>
        <v>#DIV/0!</v>
      </c>
      <c r="G22" s="25" t="e">
        <f>'[1]Monthly Total'!G22</f>
        <v>#DIV/0!</v>
      </c>
      <c r="H22" s="25" t="e">
        <f>'[1]Monthly Total'!H22</f>
        <v>#DIV/0!</v>
      </c>
      <c r="I22" s="26" t="e">
        <f>'[1]Monthly Total'!I22</f>
        <v>#DIV/0!</v>
      </c>
      <c r="J22" s="27" t="e">
        <f t="shared" si="1"/>
        <v>#DIV/0!</v>
      </c>
    </row>
    <row r="23" spans="1:10" x14ac:dyDescent="0.3">
      <c r="A23" s="19">
        <v>40</v>
      </c>
      <c r="B23" s="24" t="e">
        <f>'[1]Monthly Total'!B23</f>
        <v>#DIV/0!</v>
      </c>
      <c r="C23" s="25" t="e">
        <f>'[1]Monthly Total'!C23</f>
        <v>#DIV/0!</v>
      </c>
      <c r="D23" s="25" t="e">
        <f>'[1]Monthly Total'!D23</f>
        <v>#DIV/0!</v>
      </c>
      <c r="E23" s="25" t="e">
        <f>'[1]Monthly Total'!E23</f>
        <v>#DIV/0!</v>
      </c>
      <c r="F23" s="25" t="e">
        <f>'[1]Monthly Total'!F23</f>
        <v>#DIV/0!</v>
      </c>
      <c r="G23" s="25" t="e">
        <f>'[1]Monthly Total'!G23</f>
        <v>#DIV/0!</v>
      </c>
      <c r="H23" s="25" t="e">
        <f>'[1]Monthly Total'!H23</f>
        <v>#DIV/0!</v>
      </c>
      <c r="I23" s="26" t="e">
        <f>'[1]Monthly Total'!I23</f>
        <v>#DIV/0!</v>
      </c>
      <c r="J23" s="27" t="e">
        <f t="shared" si="1"/>
        <v>#DIV/0!</v>
      </c>
    </row>
    <row r="24" spans="1:10" x14ac:dyDescent="0.3">
      <c r="A24" s="19">
        <v>41</v>
      </c>
      <c r="B24" s="24" t="e">
        <f>'[1]Monthly Total'!B24</f>
        <v>#DIV/0!</v>
      </c>
      <c r="C24" s="25" t="e">
        <f>'[1]Monthly Total'!C24</f>
        <v>#DIV/0!</v>
      </c>
      <c r="D24" s="25" t="e">
        <f>'[1]Monthly Total'!D24</f>
        <v>#DIV/0!</v>
      </c>
      <c r="E24" s="25" t="e">
        <f>'[1]Monthly Total'!E24</f>
        <v>#DIV/0!</v>
      </c>
      <c r="F24" s="25" t="e">
        <f>'[1]Monthly Total'!F24</f>
        <v>#DIV/0!</v>
      </c>
      <c r="G24" s="25" t="e">
        <f>'[1]Monthly Total'!G24</f>
        <v>#DIV/0!</v>
      </c>
      <c r="H24" s="25" t="e">
        <f>'[1]Monthly Total'!H24</f>
        <v>#DIV/0!</v>
      </c>
      <c r="I24" s="26" t="e">
        <f>'[1]Monthly Total'!I24</f>
        <v>#DIV/0!</v>
      </c>
      <c r="J24" s="27" t="e">
        <f t="shared" si="1"/>
        <v>#DIV/0!</v>
      </c>
    </row>
    <row r="25" spans="1:10" x14ac:dyDescent="0.3">
      <c r="A25" s="19">
        <v>42</v>
      </c>
      <c r="B25" s="24" t="e">
        <f>'[1]Monthly Total'!B25</f>
        <v>#DIV/0!</v>
      </c>
      <c r="C25" s="25" t="e">
        <f>'[1]Monthly Total'!C25</f>
        <v>#DIV/0!</v>
      </c>
      <c r="D25" s="25" t="e">
        <f>'[1]Monthly Total'!D25</f>
        <v>#DIV/0!</v>
      </c>
      <c r="E25" s="25" t="e">
        <f>'[1]Monthly Total'!E25</f>
        <v>#DIV/0!</v>
      </c>
      <c r="F25" s="25" t="e">
        <f>'[1]Monthly Total'!F25</f>
        <v>#DIV/0!</v>
      </c>
      <c r="G25" s="25" t="e">
        <f>'[1]Monthly Total'!G25</f>
        <v>#DIV/0!</v>
      </c>
      <c r="H25" s="25" t="e">
        <f>'[1]Monthly Total'!H25</f>
        <v>#DIV/0!</v>
      </c>
      <c r="I25" s="26" t="e">
        <f>'[1]Monthly Total'!I25</f>
        <v>#DIV/0!</v>
      </c>
      <c r="J25" s="27" t="e">
        <f t="shared" si="1"/>
        <v>#DIV/0!</v>
      </c>
    </row>
    <row r="26" spans="1:10" x14ac:dyDescent="0.3">
      <c r="A26" s="19">
        <v>50</v>
      </c>
      <c r="B26" s="24" t="e">
        <f>'[1]Monthly Total'!B26</f>
        <v>#DIV/0!</v>
      </c>
      <c r="C26" s="25" t="e">
        <f>'[1]Monthly Total'!C26</f>
        <v>#DIV/0!</v>
      </c>
      <c r="D26" s="25" t="e">
        <f>'[1]Monthly Total'!D26</f>
        <v>#DIV/0!</v>
      </c>
      <c r="E26" s="25" t="e">
        <f>'[1]Monthly Total'!E26</f>
        <v>#DIV/0!</v>
      </c>
      <c r="F26" s="25" t="e">
        <f>'[1]Monthly Total'!F26</f>
        <v>#DIV/0!</v>
      </c>
      <c r="G26" s="25" t="e">
        <f>'[1]Monthly Total'!G26</f>
        <v>#DIV/0!</v>
      </c>
      <c r="H26" s="25" t="e">
        <f>'[1]Monthly Total'!H26</f>
        <v>#DIV/0!</v>
      </c>
      <c r="I26" s="26" t="e">
        <f>'[1]Monthly Total'!I26</f>
        <v>#DIV/0!</v>
      </c>
      <c r="J26" s="27" t="e">
        <f t="shared" si="1"/>
        <v>#DIV/0!</v>
      </c>
    </row>
    <row r="27" spans="1:10" x14ac:dyDescent="0.3">
      <c r="A27" s="19">
        <v>52</v>
      </c>
      <c r="B27" s="24" t="e">
        <f>'[1]Monthly Total'!B27</f>
        <v>#DIV/0!</v>
      </c>
      <c r="C27" s="25" t="e">
        <f>'[1]Monthly Total'!C27</f>
        <v>#DIV/0!</v>
      </c>
      <c r="D27" s="25" t="e">
        <f>'[1]Monthly Total'!D27</f>
        <v>#DIV/0!</v>
      </c>
      <c r="E27" s="25" t="e">
        <f>'[1]Monthly Total'!E27</f>
        <v>#DIV/0!</v>
      </c>
      <c r="F27" s="25" t="e">
        <f>'[1]Monthly Total'!F27</f>
        <v>#DIV/0!</v>
      </c>
      <c r="G27" s="25" t="e">
        <f>'[1]Monthly Total'!G27</f>
        <v>#DIV/0!</v>
      </c>
      <c r="H27" s="25" t="e">
        <f>'[1]Monthly Total'!H27</f>
        <v>#DIV/0!</v>
      </c>
      <c r="I27" s="26" t="e">
        <f>'[1]Monthly Total'!I27</f>
        <v>#DIV/0!</v>
      </c>
      <c r="J27" s="27" t="e">
        <f t="shared" si="1"/>
        <v>#DIV/0!</v>
      </c>
    </row>
    <row r="28" spans="1:10" x14ac:dyDescent="0.3">
      <c r="A28" s="19">
        <v>60</v>
      </c>
      <c r="B28" s="24" t="e">
        <f>'[1]Monthly Total'!B28</f>
        <v>#DIV/0!</v>
      </c>
      <c r="C28" s="25" t="e">
        <f>'[1]Monthly Total'!C28</f>
        <v>#DIV/0!</v>
      </c>
      <c r="D28" s="25" t="e">
        <f>'[1]Monthly Total'!D28</f>
        <v>#DIV/0!</v>
      </c>
      <c r="E28" s="25" t="e">
        <f>'[1]Monthly Total'!E28</f>
        <v>#DIV/0!</v>
      </c>
      <c r="F28" s="25" t="e">
        <f>'[1]Monthly Total'!F28</f>
        <v>#DIV/0!</v>
      </c>
      <c r="G28" s="25" t="e">
        <f>'[1]Monthly Total'!G28</f>
        <v>#DIV/0!</v>
      </c>
      <c r="H28" s="25" t="e">
        <f>'[1]Monthly Total'!H28</f>
        <v>#DIV/0!</v>
      </c>
      <c r="I28" s="26" t="e">
        <f>'[1]Monthly Total'!I28</f>
        <v>#DIV/0!</v>
      </c>
      <c r="J28" s="27" t="e">
        <f t="shared" si="1"/>
        <v>#DIV/0!</v>
      </c>
    </row>
    <row r="29" spans="1:10" x14ac:dyDescent="0.3">
      <c r="A29" s="19">
        <v>61</v>
      </c>
      <c r="B29" s="24" t="e">
        <f>'[1]Monthly Total'!B29</f>
        <v>#DIV/0!</v>
      </c>
      <c r="C29" s="25" t="e">
        <f>'[1]Monthly Total'!C29</f>
        <v>#DIV/0!</v>
      </c>
      <c r="D29" s="25" t="e">
        <f>'[1]Monthly Total'!D29</f>
        <v>#DIV/0!</v>
      </c>
      <c r="E29" s="25" t="e">
        <f>'[1]Monthly Total'!E29</f>
        <v>#DIV/0!</v>
      </c>
      <c r="F29" s="25" t="e">
        <f>'[1]Monthly Total'!F29</f>
        <v>#DIV/0!</v>
      </c>
      <c r="G29" s="25" t="e">
        <f>'[1]Monthly Total'!G29</f>
        <v>#DIV/0!</v>
      </c>
      <c r="H29" s="25" t="e">
        <f>'[1]Monthly Total'!H29</f>
        <v>#DIV/0!</v>
      </c>
      <c r="I29" s="26" t="e">
        <f>'[1]Monthly Total'!I29</f>
        <v>#DIV/0!</v>
      </c>
      <c r="J29" s="27" t="e">
        <f t="shared" si="1"/>
        <v>#DIV/0!</v>
      </c>
    </row>
    <row r="30" spans="1:10" x14ac:dyDescent="0.3">
      <c r="A30" s="19">
        <v>62</v>
      </c>
      <c r="B30" s="24" t="e">
        <f>'[1]Monthly Total'!B30</f>
        <v>#DIV/0!</v>
      </c>
      <c r="C30" s="25" t="e">
        <f>'[1]Monthly Total'!C30</f>
        <v>#DIV/0!</v>
      </c>
      <c r="D30" s="25" t="e">
        <f>'[1]Monthly Total'!D30</f>
        <v>#DIV/0!</v>
      </c>
      <c r="E30" s="25" t="e">
        <f>'[1]Monthly Total'!E30</f>
        <v>#DIV/0!</v>
      </c>
      <c r="F30" s="25" t="e">
        <f>'[1]Monthly Total'!F30</f>
        <v>#DIV/0!</v>
      </c>
      <c r="G30" s="25" t="e">
        <f>'[1]Monthly Total'!G30</f>
        <v>#DIV/0!</v>
      </c>
      <c r="H30" s="25" t="e">
        <f>'[1]Monthly Total'!H30</f>
        <v>#DIV/0!</v>
      </c>
      <c r="I30" s="26" t="e">
        <f>'[1]Monthly Total'!I30</f>
        <v>#DIV/0!</v>
      </c>
      <c r="J30" s="27" t="e">
        <f t="shared" si="1"/>
        <v>#DIV/0!</v>
      </c>
    </row>
    <row r="31" spans="1:10" x14ac:dyDescent="0.3">
      <c r="A31" s="19">
        <v>70</v>
      </c>
      <c r="B31" s="24" t="e">
        <f>'[1]Monthly Total'!B31</f>
        <v>#DIV/0!</v>
      </c>
      <c r="C31" s="25" t="e">
        <f>'[1]Monthly Total'!C31</f>
        <v>#DIV/0!</v>
      </c>
      <c r="D31" s="25" t="e">
        <f>'[1]Monthly Total'!D31</f>
        <v>#DIV/0!</v>
      </c>
      <c r="E31" s="25" t="e">
        <f>'[1]Monthly Total'!E31</f>
        <v>#DIV/0!</v>
      </c>
      <c r="F31" s="25" t="e">
        <f>'[1]Monthly Total'!F31</f>
        <v>#DIV/0!</v>
      </c>
      <c r="G31" s="25" t="e">
        <f>'[1]Monthly Total'!G31</f>
        <v>#DIV/0!</v>
      </c>
      <c r="H31" s="25" t="e">
        <f>'[1]Monthly Total'!H31</f>
        <v>#DIV/0!</v>
      </c>
      <c r="I31" s="26" t="e">
        <f>'[1]Monthly Total'!I31</f>
        <v>#DIV/0!</v>
      </c>
      <c r="J31" s="27" t="e">
        <f t="shared" si="1"/>
        <v>#DIV/0!</v>
      </c>
    </row>
    <row r="32" spans="1:10" x14ac:dyDescent="0.3">
      <c r="A32" s="19">
        <v>71</v>
      </c>
      <c r="B32" s="24" t="e">
        <f>'[1]Monthly Total'!B32</f>
        <v>#DIV/0!</v>
      </c>
      <c r="C32" s="25" t="e">
        <f>'[1]Monthly Total'!C32</f>
        <v>#DIV/0!</v>
      </c>
      <c r="D32" s="25" t="e">
        <f>'[1]Monthly Total'!D32</f>
        <v>#DIV/0!</v>
      </c>
      <c r="E32" s="25" t="e">
        <f>'[1]Monthly Total'!E32</f>
        <v>#DIV/0!</v>
      </c>
      <c r="F32" s="25" t="e">
        <f>'[1]Monthly Total'!F32</f>
        <v>#DIV/0!</v>
      </c>
      <c r="G32" s="25" t="e">
        <f>'[1]Monthly Total'!G32</f>
        <v>#DIV/0!</v>
      </c>
      <c r="H32" s="25" t="e">
        <f>'[1]Monthly Total'!H32</f>
        <v>#DIV/0!</v>
      </c>
      <c r="I32" s="26" t="e">
        <f>'[1]Monthly Total'!I32</f>
        <v>#DIV/0!</v>
      </c>
      <c r="J32" s="27" t="e">
        <f t="shared" si="1"/>
        <v>#DIV/0!</v>
      </c>
    </row>
    <row r="33" spans="1:10" x14ac:dyDescent="0.3">
      <c r="A33" s="19">
        <v>72</v>
      </c>
      <c r="B33" s="24" t="e">
        <f>'[1]Monthly Total'!B33</f>
        <v>#DIV/0!</v>
      </c>
      <c r="C33" s="25" t="e">
        <f>'[1]Monthly Total'!C33</f>
        <v>#DIV/0!</v>
      </c>
      <c r="D33" s="25" t="e">
        <f>'[1]Monthly Total'!D33</f>
        <v>#DIV/0!</v>
      </c>
      <c r="E33" s="25" t="e">
        <f>'[1]Monthly Total'!E33</f>
        <v>#DIV/0!</v>
      </c>
      <c r="F33" s="25" t="e">
        <f>'[1]Monthly Total'!F33</f>
        <v>#DIV/0!</v>
      </c>
      <c r="G33" s="25" t="e">
        <f>'[1]Monthly Total'!G33</f>
        <v>#DIV/0!</v>
      </c>
      <c r="H33" s="25" t="e">
        <f>'[1]Monthly Total'!H33</f>
        <v>#DIV/0!</v>
      </c>
      <c r="I33" s="26" t="e">
        <f>'[1]Monthly Total'!I33</f>
        <v>#DIV/0!</v>
      </c>
      <c r="J33" s="27" t="e">
        <f t="shared" si="1"/>
        <v>#DIV/0!</v>
      </c>
    </row>
    <row r="34" spans="1:10" x14ac:dyDescent="0.3">
      <c r="A34" s="19">
        <v>75</v>
      </c>
      <c r="B34" s="24" t="e">
        <f>'[1]Monthly Total'!B34</f>
        <v>#DIV/0!</v>
      </c>
      <c r="C34" s="25" t="e">
        <f>'[1]Monthly Total'!C34</f>
        <v>#DIV/0!</v>
      </c>
      <c r="D34" s="25" t="e">
        <f>'[1]Monthly Total'!D34</f>
        <v>#DIV/0!</v>
      </c>
      <c r="E34" s="25" t="e">
        <f>'[1]Monthly Total'!E34</f>
        <v>#DIV/0!</v>
      </c>
      <c r="F34" s="25" t="e">
        <f>'[1]Monthly Total'!F34</f>
        <v>#DIV/0!</v>
      </c>
      <c r="G34" s="25" t="e">
        <f>'[1]Monthly Total'!G34</f>
        <v>#DIV/0!</v>
      </c>
      <c r="H34" s="25" t="e">
        <f>'[1]Monthly Total'!H34</f>
        <v>#DIV/0!</v>
      </c>
      <c r="I34" s="26" t="e">
        <f>'[1]Monthly Total'!I34</f>
        <v>#DIV/0!</v>
      </c>
      <c r="J34" s="27" t="e">
        <f t="shared" si="1"/>
        <v>#DIV/0!</v>
      </c>
    </row>
    <row r="35" spans="1:10" x14ac:dyDescent="0.3">
      <c r="A35" s="19">
        <v>80</v>
      </c>
      <c r="B35" s="24" t="e">
        <f>'[1]Monthly Total'!B35</f>
        <v>#DIV/0!</v>
      </c>
      <c r="C35" s="25" t="e">
        <f>'[1]Monthly Total'!C35</f>
        <v>#DIV/0!</v>
      </c>
      <c r="D35" s="25" t="e">
        <f>'[1]Monthly Total'!D35</f>
        <v>#DIV/0!</v>
      </c>
      <c r="E35" s="25" t="e">
        <f>'[1]Monthly Total'!E35</f>
        <v>#DIV/0!</v>
      </c>
      <c r="F35" s="25" t="e">
        <f>'[1]Monthly Total'!F35</f>
        <v>#DIV/0!</v>
      </c>
      <c r="G35" s="25" t="e">
        <f>'[1]Monthly Total'!G35</f>
        <v>#DIV/0!</v>
      </c>
      <c r="H35" s="25" t="e">
        <f>'[1]Monthly Total'!H35</f>
        <v>#DIV/0!</v>
      </c>
      <c r="I35" s="26" t="e">
        <f>'[1]Monthly Total'!I35</f>
        <v>#DIV/0!</v>
      </c>
      <c r="J35" s="27" t="e">
        <f t="shared" si="1"/>
        <v>#DIV/0!</v>
      </c>
    </row>
    <row r="36" spans="1:10" x14ac:dyDescent="0.3">
      <c r="A36" s="19">
        <v>81</v>
      </c>
      <c r="B36" s="24" t="e">
        <f>'[1]Monthly Total'!B36</f>
        <v>#DIV/0!</v>
      </c>
      <c r="C36" s="25" t="e">
        <f>'[1]Monthly Total'!C36</f>
        <v>#DIV/0!</v>
      </c>
      <c r="D36" s="25" t="e">
        <f>'[1]Monthly Total'!D36</f>
        <v>#DIV/0!</v>
      </c>
      <c r="E36" s="25" t="e">
        <f>'[1]Monthly Total'!E36</f>
        <v>#DIV/0!</v>
      </c>
      <c r="F36" s="25" t="e">
        <f>'[1]Monthly Total'!F36</f>
        <v>#DIV/0!</v>
      </c>
      <c r="G36" s="25" t="e">
        <f>'[1]Monthly Total'!G36</f>
        <v>#DIV/0!</v>
      </c>
      <c r="H36" s="25" t="e">
        <f>'[1]Monthly Total'!H36</f>
        <v>#DIV/0!</v>
      </c>
      <c r="I36" s="26" t="e">
        <f>'[1]Monthly Total'!I36</f>
        <v>#DIV/0!</v>
      </c>
      <c r="J36" s="27" t="e">
        <f t="shared" si="1"/>
        <v>#DIV/0!</v>
      </c>
    </row>
    <row r="37" spans="1:10" x14ac:dyDescent="0.3">
      <c r="A37" s="19">
        <v>82</v>
      </c>
      <c r="B37" s="24" t="e">
        <f>'[1]Monthly Total'!B37</f>
        <v>#DIV/0!</v>
      </c>
      <c r="C37" s="25" t="e">
        <f>'[1]Monthly Total'!C37</f>
        <v>#DIV/0!</v>
      </c>
      <c r="D37" s="25" t="e">
        <f>'[1]Monthly Total'!D37</f>
        <v>#DIV/0!</v>
      </c>
      <c r="E37" s="25" t="e">
        <f>'[1]Monthly Total'!E37</f>
        <v>#DIV/0!</v>
      </c>
      <c r="F37" s="25" t="e">
        <f>'[1]Monthly Total'!F37</f>
        <v>#DIV/0!</v>
      </c>
      <c r="G37" s="25" t="e">
        <f>'[1]Monthly Total'!G37</f>
        <v>#DIV/0!</v>
      </c>
      <c r="H37" s="25" t="e">
        <f>'[1]Monthly Total'!H37</f>
        <v>#DIV/0!</v>
      </c>
      <c r="I37" s="26" t="e">
        <f>'[1]Monthly Total'!I37</f>
        <v>#DIV/0!</v>
      </c>
      <c r="J37" s="27" t="e">
        <f t="shared" si="1"/>
        <v>#DIV/0!</v>
      </c>
    </row>
    <row r="38" spans="1:10" x14ac:dyDescent="0.3">
      <c r="A38" s="19">
        <v>90</v>
      </c>
      <c r="B38" s="24" t="e">
        <f>'[1]Monthly Total'!B38</f>
        <v>#DIV/0!</v>
      </c>
      <c r="C38" s="25" t="e">
        <f>'[1]Monthly Total'!C38</f>
        <v>#DIV/0!</v>
      </c>
      <c r="D38" s="25" t="e">
        <f>'[1]Monthly Total'!D38</f>
        <v>#DIV/0!</v>
      </c>
      <c r="E38" s="25" t="e">
        <f>'[1]Monthly Total'!E38</f>
        <v>#DIV/0!</v>
      </c>
      <c r="F38" s="25" t="e">
        <f>'[1]Monthly Total'!F38</f>
        <v>#DIV/0!</v>
      </c>
      <c r="G38" s="25" t="e">
        <f>'[1]Monthly Total'!G38</f>
        <v>#DIV/0!</v>
      </c>
      <c r="H38" s="25" t="e">
        <f>'[1]Monthly Total'!H38</f>
        <v>#DIV/0!</v>
      </c>
      <c r="I38" s="26" t="e">
        <f>'[1]Monthly Total'!I38</f>
        <v>#DIV/0!</v>
      </c>
      <c r="J38" s="27" t="e">
        <f t="shared" si="1"/>
        <v>#DIV/0!</v>
      </c>
    </row>
    <row r="39" spans="1:10" x14ac:dyDescent="0.3">
      <c r="A39" s="19">
        <v>91</v>
      </c>
      <c r="B39" s="24" t="e">
        <f>'[1]Monthly Total'!B39</f>
        <v>#DIV/0!</v>
      </c>
      <c r="C39" s="25" t="e">
        <f>'[1]Monthly Total'!C39</f>
        <v>#DIV/0!</v>
      </c>
      <c r="D39" s="25" t="e">
        <f>'[1]Monthly Total'!D39</f>
        <v>#DIV/0!</v>
      </c>
      <c r="E39" s="25" t="e">
        <f>'[1]Monthly Total'!E39</f>
        <v>#DIV/0!</v>
      </c>
      <c r="F39" s="25" t="e">
        <f>'[1]Monthly Total'!F39</f>
        <v>#DIV/0!</v>
      </c>
      <c r="G39" s="25" t="e">
        <f>'[1]Monthly Total'!G39</f>
        <v>#DIV/0!</v>
      </c>
      <c r="H39" s="25" t="e">
        <f>'[1]Monthly Total'!H39</f>
        <v>#DIV/0!</v>
      </c>
      <c r="I39" s="26" t="e">
        <f>'[1]Monthly Total'!I39</f>
        <v>#DIV/0!</v>
      </c>
      <c r="J39" s="27" t="e">
        <f t="shared" si="1"/>
        <v>#DIV/0!</v>
      </c>
    </row>
    <row r="40" spans="1:10" x14ac:dyDescent="0.3">
      <c r="A40" s="19">
        <v>92</v>
      </c>
      <c r="B40" s="24" t="e">
        <f>'[1]Monthly Total'!B40</f>
        <v>#DIV/0!</v>
      </c>
      <c r="C40" s="25" t="e">
        <f>'[1]Monthly Total'!C40</f>
        <v>#DIV/0!</v>
      </c>
      <c r="D40" s="25" t="e">
        <f>'[1]Monthly Total'!D40</f>
        <v>#DIV/0!</v>
      </c>
      <c r="E40" s="25" t="e">
        <f>'[1]Monthly Total'!E40</f>
        <v>#DIV/0!</v>
      </c>
      <c r="F40" s="25" t="e">
        <f>'[1]Monthly Total'!F40</f>
        <v>#DIV/0!</v>
      </c>
      <c r="G40" s="25" t="e">
        <f>'[1]Monthly Total'!G40</f>
        <v>#DIV/0!</v>
      </c>
      <c r="H40" s="25" t="e">
        <f>'[1]Monthly Total'!H40</f>
        <v>#DIV/0!</v>
      </c>
      <c r="I40" s="26" t="e">
        <f>'[1]Monthly Total'!I40</f>
        <v>#DIV/0!</v>
      </c>
      <c r="J40" s="27" t="e">
        <f t="shared" si="1"/>
        <v>#DIV/0!</v>
      </c>
    </row>
    <row r="41" spans="1:10" x14ac:dyDescent="0.3">
      <c r="A41" s="19">
        <v>95</v>
      </c>
      <c r="B41" s="24" t="e">
        <f>'[1]Monthly Total'!B41</f>
        <v>#DIV/0!</v>
      </c>
      <c r="C41" s="25" t="e">
        <f>'[1]Monthly Total'!C41</f>
        <v>#DIV/0!</v>
      </c>
      <c r="D41" s="25" t="e">
        <f>'[1]Monthly Total'!D41</f>
        <v>#DIV/0!</v>
      </c>
      <c r="E41" s="25" t="e">
        <f>'[1]Monthly Total'!E41</f>
        <v>#DIV/0!</v>
      </c>
      <c r="F41" s="25" t="e">
        <f>'[1]Monthly Total'!F41</f>
        <v>#DIV/0!</v>
      </c>
      <c r="G41" s="25" t="e">
        <f>'[1]Monthly Total'!G41</f>
        <v>#DIV/0!</v>
      </c>
      <c r="H41" s="25" t="e">
        <f>'[1]Monthly Total'!H41</f>
        <v>#DIV/0!</v>
      </c>
      <c r="I41" s="26" t="e">
        <f>'[1]Monthly Total'!I41</f>
        <v>#DIV/0!</v>
      </c>
      <c r="J41" s="27" t="e">
        <f t="shared" si="1"/>
        <v>#DIV/0!</v>
      </c>
    </row>
    <row r="42" spans="1:10" x14ac:dyDescent="0.3">
      <c r="A42" s="19">
        <v>100</v>
      </c>
      <c r="B42" s="24" t="e">
        <f>'[1]Monthly Total'!B42</f>
        <v>#DIV/0!</v>
      </c>
      <c r="C42" s="25" t="e">
        <f>'[1]Monthly Total'!C42</f>
        <v>#DIV/0!</v>
      </c>
      <c r="D42" s="25" t="e">
        <f>'[1]Monthly Total'!D42</f>
        <v>#DIV/0!</v>
      </c>
      <c r="E42" s="25" t="e">
        <f>'[1]Monthly Total'!E42</f>
        <v>#DIV/0!</v>
      </c>
      <c r="F42" s="25" t="e">
        <f>'[1]Monthly Total'!F42</f>
        <v>#DIV/0!</v>
      </c>
      <c r="G42" s="25" t="e">
        <f>'[1]Monthly Total'!G42</f>
        <v>#DIV/0!</v>
      </c>
      <c r="H42" s="25" t="e">
        <f>'[1]Monthly Total'!H42</f>
        <v>#DIV/0!</v>
      </c>
      <c r="I42" s="26" t="e">
        <f>'[1]Monthly Total'!I42</f>
        <v>#DIV/0!</v>
      </c>
      <c r="J42" s="27" t="e">
        <f t="shared" si="1"/>
        <v>#DIV/0!</v>
      </c>
    </row>
    <row r="43" spans="1:10" x14ac:dyDescent="0.3">
      <c r="A43" s="19">
        <v>210</v>
      </c>
      <c r="B43" s="24" t="e">
        <f>'[1]Monthly Total'!B43</f>
        <v>#DIV/0!</v>
      </c>
      <c r="C43" s="25" t="e">
        <f>'[1]Monthly Total'!C43</f>
        <v>#DIV/0!</v>
      </c>
      <c r="D43" s="25" t="e">
        <f>'[1]Monthly Total'!D43</f>
        <v>#DIV/0!</v>
      </c>
      <c r="E43" s="25" t="e">
        <f>'[1]Monthly Total'!E43</f>
        <v>#DIV/0!</v>
      </c>
      <c r="F43" s="25" t="e">
        <f>'[1]Monthly Total'!F43</f>
        <v>#DIV/0!</v>
      </c>
      <c r="G43" s="25" t="e">
        <f>'[1]Monthly Total'!G43</f>
        <v>#DIV/0!</v>
      </c>
      <c r="H43" s="25" t="e">
        <f>'[1]Monthly Total'!H43</f>
        <v>#DIV/0!</v>
      </c>
      <c r="I43" s="26" t="e">
        <f>'[1]Monthly Total'!I43</f>
        <v>#DIV/0!</v>
      </c>
      <c r="J43" s="27" t="e">
        <f t="shared" si="1"/>
        <v>#DIV/0!</v>
      </c>
    </row>
    <row r="44" spans="1:10" x14ac:dyDescent="0.3">
      <c r="A44" s="19">
        <v>220</v>
      </c>
      <c r="B44" s="24" t="e">
        <f>'[1]Monthly Total'!B44</f>
        <v>#DIV/0!</v>
      </c>
      <c r="C44" s="25" t="e">
        <f>'[1]Monthly Total'!C44</f>
        <v>#DIV/0!</v>
      </c>
      <c r="D44" s="25" t="e">
        <f>'[1]Monthly Total'!D44</f>
        <v>#DIV/0!</v>
      </c>
      <c r="E44" s="25" t="e">
        <f>'[1]Monthly Total'!E44</f>
        <v>#DIV/0!</v>
      </c>
      <c r="F44" s="25" t="e">
        <f>'[1]Monthly Total'!F44</f>
        <v>#DIV/0!</v>
      </c>
      <c r="G44" s="25" t="e">
        <f>'[1]Monthly Total'!G44</f>
        <v>#DIV/0!</v>
      </c>
      <c r="H44" s="25" t="e">
        <f>'[1]Monthly Total'!H44</f>
        <v>#DIV/0!</v>
      </c>
      <c r="I44" s="26" t="e">
        <f>'[1]Monthly Total'!I44</f>
        <v>#DIV/0!</v>
      </c>
      <c r="J44" s="27" t="e">
        <f t="shared" si="1"/>
        <v>#DIV/0!</v>
      </c>
    </row>
    <row r="45" spans="1:10" x14ac:dyDescent="0.3">
      <c r="A45" s="19">
        <v>240</v>
      </c>
      <c r="B45" s="24" t="e">
        <f>'[1]Monthly Total'!B45</f>
        <v>#DIV/0!</v>
      </c>
      <c r="C45" s="25" t="e">
        <f>'[1]Monthly Total'!C45</f>
        <v>#DIV/0!</v>
      </c>
      <c r="D45" s="25" t="e">
        <f>'[1]Monthly Total'!D45</f>
        <v>#DIV/0!</v>
      </c>
      <c r="E45" s="25" t="e">
        <f>'[1]Monthly Total'!E45</f>
        <v>#DIV/0!</v>
      </c>
      <c r="F45" s="25" t="e">
        <f>'[1]Monthly Total'!F45</f>
        <v>#DIV/0!</v>
      </c>
      <c r="G45" s="25" t="e">
        <f>'[1]Monthly Total'!G45</f>
        <v>#DIV/0!</v>
      </c>
      <c r="H45" s="25" t="e">
        <f>'[1]Monthly Total'!H45</f>
        <v>#DIV/0!</v>
      </c>
      <c r="I45" s="26" t="e">
        <f>'[1]Monthly Total'!I45</f>
        <v>#DIV/0!</v>
      </c>
      <c r="J45" s="27" t="e">
        <f t="shared" si="1"/>
        <v>#DIV/0!</v>
      </c>
    </row>
    <row r="46" spans="1:10" x14ac:dyDescent="0.3">
      <c r="A46" s="19" t="s">
        <v>54</v>
      </c>
      <c r="B46" s="24" t="e">
        <f>'[1]Monthly Total'!B46</f>
        <v>#DIV/0!</v>
      </c>
      <c r="C46" s="25" t="e">
        <f>'[1]Monthly Total'!C46</f>
        <v>#DIV/0!</v>
      </c>
      <c r="D46" s="25" t="e">
        <f>'[1]Monthly Total'!D46</f>
        <v>#DIV/0!</v>
      </c>
      <c r="E46" s="25" t="e">
        <f>'[1]Monthly Total'!E46</f>
        <v>#DIV/0!</v>
      </c>
      <c r="F46" s="25" t="e">
        <f>'[1]Monthly Total'!F46</f>
        <v>#DIV/0!</v>
      </c>
      <c r="G46" s="25" t="e">
        <f>'[1]Monthly Total'!G46</f>
        <v>#DIV/0!</v>
      </c>
      <c r="H46" s="25" t="e">
        <f>'[1]Monthly Total'!H46</f>
        <v>#DIV/0!</v>
      </c>
      <c r="I46" s="26" t="e">
        <f>'[1]Monthly Total'!I46</f>
        <v>#DIV/0!</v>
      </c>
      <c r="J46" s="27" t="e">
        <f t="shared" si="1"/>
        <v>#DIV/0!</v>
      </c>
    </row>
    <row r="47" spans="1:10" x14ac:dyDescent="0.3">
      <c r="A47" s="19" t="s">
        <v>55</v>
      </c>
      <c r="B47" s="24" t="e">
        <f>'[1]Monthly Total'!B47</f>
        <v>#DIV/0!</v>
      </c>
      <c r="C47" s="25" t="e">
        <f>'[1]Monthly Total'!C47</f>
        <v>#DIV/0!</v>
      </c>
      <c r="D47" s="25" t="e">
        <f>'[1]Monthly Total'!D47</f>
        <v>#DIV/0!</v>
      </c>
      <c r="E47" s="25" t="e">
        <f>'[1]Monthly Total'!E47</f>
        <v>#DIV/0!</v>
      </c>
      <c r="F47" s="25" t="e">
        <f>'[1]Monthly Total'!F47</f>
        <v>#DIV/0!</v>
      </c>
      <c r="G47" s="25" t="e">
        <f>'[1]Monthly Total'!G47</f>
        <v>#DIV/0!</v>
      </c>
      <c r="H47" s="25" t="e">
        <f>'[1]Monthly Total'!H47</f>
        <v>#DIV/0!</v>
      </c>
      <c r="I47" s="26" t="e">
        <f>'[1]Monthly Total'!I47</f>
        <v>#DIV/0!</v>
      </c>
      <c r="J47" s="27" t="e">
        <f t="shared" si="1"/>
        <v>#DIV/0!</v>
      </c>
    </row>
    <row r="48" spans="1:10" x14ac:dyDescent="0.3">
      <c r="A48" s="19" t="s">
        <v>56</v>
      </c>
      <c r="B48" s="24" t="e">
        <f>'[1]Monthly Total'!B48</f>
        <v>#DIV/0!</v>
      </c>
      <c r="C48" s="25" t="e">
        <f>'[1]Monthly Total'!C48</f>
        <v>#DIV/0!</v>
      </c>
      <c r="D48" s="25" t="e">
        <f>'[1]Monthly Total'!D48</f>
        <v>#DIV/0!</v>
      </c>
      <c r="E48" s="25" t="e">
        <f>'[1]Monthly Total'!E48</f>
        <v>#DIV/0!</v>
      </c>
      <c r="F48" s="25" t="e">
        <f>'[1]Monthly Total'!F48</f>
        <v>#DIV/0!</v>
      </c>
      <c r="G48" s="25" t="e">
        <f>'[1]Monthly Total'!G48</f>
        <v>#DIV/0!</v>
      </c>
      <c r="H48" s="25" t="e">
        <f>'[1]Monthly Total'!H48</f>
        <v>#DIV/0!</v>
      </c>
      <c r="I48" s="26" t="e">
        <f>'[1]Monthly Total'!I48</f>
        <v>#DIV/0!</v>
      </c>
      <c r="J48" s="27" t="e">
        <f t="shared" si="1"/>
        <v>#DIV/0!</v>
      </c>
    </row>
    <row r="49" spans="1:10" x14ac:dyDescent="0.3">
      <c r="A49" s="19" t="s">
        <v>57</v>
      </c>
      <c r="B49" s="24" t="e">
        <f>'[1]Monthly Total'!B49</f>
        <v>#DIV/0!</v>
      </c>
      <c r="C49" s="25" t="e">
        <f>'[1]Monthly Total'!C49</f>
        <v>#DIV/0!</v>
      </c>
      <c r="D49" s="25" t="e">
        <f>'[1]Monthly Total'!D49</f>
        <v>#DIV/0!</v>
      </c>
      <c r="E49" s="25" t="e">
        <f>'[1]Monthly Total'!E49</f>
        <v>#DIV/0!</v>
      </c>
      <c r="F49" s="25" t="e">
        <f>'[1]Monthly Total'!F49</f>
        <v>#DIV/0!</v>
      </c>
      <c r="G49" s="25" t="e">
        <f>'[1]Monthly Total'!G49</f>
        <v>#DIV/0!</v>
      </c>
      <c r="H49" s="25" t="e">
        <f>'[1]Monthly Total'!H49</f>
        <v>#DIV/0!</v>
      </c>
      <c r="I49" s="26" t="e">
        <f>'[1]Monthly Total'!I49</f>
        <v>#DIV/0!</v>
      </c>
      <c r="J49" s="27" t="e">
        <f t="shared" si="1"/>
        <v>#DIV/0!</v>
      </c>
    </row>
    <row r="50" spans="1:10" x14ac:dyDescent="0.3">
      <c r="A50" s="19" t="s">
        <v>58</v>
      </c>
      <c r="B50" s="24" t="e">
        <f>'[1]Monthly Total'!B50</f>
        <v>#DIV/0!</v>
      </c>
      <c r="C50" s="25" t="e">
        <f>'[1]Monthly Total'!C50</f>
        <v>#DIV/0!</v>
      </c>
      <c r="D50" s="25" t="e">
        <f>'[1]Monthly Total'!D50</f>
        <v>#DIV/0!</v>
      </c>
      <c r="E50" s="25" t="e">
        <f>'[1]Monthly Total'!E50</f>
        <v>#DIV/0!</v>
      </c>
      <c r="F50" s="25" t="e">
        <f>'[1]Monthly Total'!F50</f>
        <v>#DIV/0!</v>
      </c>
      <c r="G50" s="25" t="e">
        <f>'[1]Monthly Total'!G50</f>
        <v>#DIV/0!</v>
      </c>
      <c r="H50" s="25" t="e">
        <f>'[1]Monthly Total'!H50</f>
        <v>#DIV/0!</v>
      </c>
      <c r="I50" s="26" t="e">
        <f>'[1]Monthly Total'!I50</f>
        <v>#DIV/0!</v>
      </c>
      <c r="J50" s="27" t="e">
        <f t="shared" si="1"/>
        <v>#DIV/0!</v>
      </c>
    </row>
    <row r="51" spans="1:10" x14ac:dyDescent="0.3">
      <c r="A51" s="19" t="s">
        <v>19</v>
      </c>
      <c r="B51" s="24" t="e">
        <f>'[1]Monthly Total'!B51</f>
        <v>#DIV/0!</v>
      </c>
      <c r="C51" s="25" t="e">
        <f>'[1]Monthly Total'!C51</f>
        <v>#DIV/0!</v>
      </c>
      <c r="D51" s="25" t="e">
        <f>'[1]Monthly Total'!D51</f>
        <v>#DIV/0!</v>
      </c>
      <c r="E51" s="25" t="e">
        <f>'[1]Monthly Total'!E51</f>
        <v>#DIV/0!</v>
      </c>
      <c r="F51" s="25" t="e">
        <f>'[1]Monthly Total'!F51</f>
        <v>#DIV/0!</v>
      </c>
      <c r="G51" s="25" t="e">
        <f>'[1]Monthly Total'!G51</f>
        <v>#DIV/0!</v>
      </c>
      <c r="H51" s="25" t="e">
        <f>'[1]Monthly Total'!H51</f>
        <v>#DIV/0!</v>
      </c>
      <c r="I51" s="26" t="e">
        <f>'[1]Monthly Total'!I51</f>
        <v>#DIV/0!</v>
      </c>
      <c r="J51" s="27" t="e">
        <f t="shared" si="1"/>
        <v>#DIV/0!</v>
      </c>
    </row>
    <row r="52" spans="1:10" x14ac:dyDescent="0.3">
      <c r="A52" s="29" t="s">
        <v>20</v>
      </c>
      <c r="B52" s="24" t="e">
        <f>'[1]Monthly Total'!B52</f>
        <v>#DIV/0!</v>
      </c>
      <c r="C52" s="25" t="e">
        <f>'[1]Monthly Total'!C52</f>
        <v>#DIV/0!</v>
      </c>
      <c r="D52" s="25" t="e">
        <f>'[1]Monthly Total'!D52</f>
        <v>#DIV/0!</v>
      </c>
      <c r="E52" s="25" t="e">
        <f>'[1]Monthly Total'!E52</f>
        <v>#DIV/0!</v>
      </c>
      <c r="F52" s="25" t="e">
        <f>'[1]Monthly Total'!F52</f>
        <v>#DIV/0!</v>
      </c>
      <c r="G52" s="25" t="e">
        <f>'[1]Monthly Total'!G52</f>
        <v>#DIV/0!</v>
      </c>
      <c r="H52" s="25" t="e">
        <f>'[1]Monthly Total'!H52</f>
        <v>#DIV/0!</v>
      </c>
      <c r="I52" s="26" t="e">
        <f>'[1]Monthly Total'!I52</f>
        <v>#DIV/0!</v>
      </c>
      <c r="J52" s="27" t="e">
        <f t="shared" si="1"/>
        <v>#DIV/0!</v>
      </c>
    </row>
    <row r="53" spans="1:10" ht="15" thickBot="1" x14ac:dyDescent="0.35">
      <c r="A53" s="29" t="s">
        <v>21</v>
      </c>
      <c r="B53" s="24" t="e">
        <f>'[1]Monthly Total'!B53</f>
        <v>#DIV/0!</v>
      </c>
      <c r="C53" s="25" t="e">
        <f>'[1]Monthly Total'!C53</f>
        <v>#DIV/0!</v>
      </c>
      <c r="D53" s="25" t="e">
        <f>'[1]Monthly Total'!D53</f>
        <v>#DIV/0!</v>
      </c>
      <c r="E53" s="25" t="e">
        <f>'[1]Monthly Total'!E53</f>
        <v>#DIV/0!</v>
      </c>
      <c r="F53" s="25" t="e">
        <f>'[1]Monthly Total'!F53</f>
        <v>#DIV/0!</v>
      </c>
      <c r="G53" s="25" t="e">
        <f>'[1]Monthly Total'!G53</f>
        <v>#DIV/0!</v>
      </c>
      <c r="H53" s="25" t="e">
        <f>'[1]Monthly Total'!H53</f>
        <v>#DIV/0!</v>
      </c>
      <c r="I53" s="26" t="e">
        <f>'[1]Monthly Total'!I53</f>
        <v>#DIV/0!</v>
      </c>
      <c r="J53" s="27" t="e">
        <f t="shared" si="1"/>
        <v>#DIV/0!</v>
      </c>
    </row>
    <row r="54" spans="1:10" ht="15" thickBot="1" x14ac:dyDescent="0.35">
      <c r="A54" s="30" t="s">
        <v>4</v>
      </c>
      <c r="B54" s="31" t="e">
        <f t="shared" ref="B54:J54" si="2">SUM(B7:B53)</f>
        <v>#DIV/0!</v>
      </c>
      <c r="C54" s="32" t="e">
        <f t="shared" si="2"/>
        <v>#DIV/0!</v>
      </c>
      <c r="D54" s="32" t="e">
        <f t="shared" si="2"/>
        <v>#DIV/0!</v>
      </c>
      <c r="E54" s="32" t="e">
        <f t="shared" si="2"/>
        <v>#DIV/0!</v>
      </c>
      <c r="F54" s="32" t="e">
        <f t="shared" si="2"/>
        <v>#DIV/0!</v>
      </c>
      <c r="G54" s="32" t="e">
        <f t="shared" si="2"/>
        <v>#DIV/0!</v>
      </c>
      <c r="H54" s="32" t="e">
        <f t="shared" si="2"/>
        <v>#DIV/0!</v>
      </c>
      <c r="I54" s="33" t="e">
        <f t="shared" si="2"/>
        <v>#DIV/0!</v>
      </c>
      <c r="J54" s="34" t="e">
        <f t="shared" si="2"/>
        <v>#DIV/0!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4"/>
  <sheetViews>
    <sheetView topLeftCell="A26" workbookViewId="0">
      <selection activeCell="J8" sqref="J8:J52"/>
    </sheetView>
  </sheetViews>
  <sheetFormatPr defaultRowHeight="14.4" x14ac:dyDescent="0.3"/>
  <cols>
    <col min="2" max="2" width="11.21875" bestFit="1" customWidth="1"/>
  </cols>
  <sheetData>
    <row r="2" spans="1:10" ht="15" thickBot="1" x14ac:dyDescent="0.35"/>
    <row r="3" spans="1:10" ht="15" thickBot="1" x14ac:dyDescent="0.35">
      <c r="B3" s="10" t="s">
        <v>9</v>
      </c>
      <c r="C3" s="11" t="s">
        <v>10</v>
      </c>
      <c r="D3" s="11" t="s">
        <v>11</v>
      </c>
      <c r="E3" s="11" t="s">
        <v>12</v>
      </c>
      <c r="F3" s="11" t="s">
        <v>13</v>
      </c>
      <c r="G3" s="11" t="s">
        <v>14</v>
      </c>
      <c r="H3" s="11" t="s">
        <v>15</v>
      </c>
      <c r="I3" s="12" t="s">
        <v>16</v>
      </c>
      <c r="J3" s="13" t="s">
        <v>17</v>
      </c>
    </row>
    <row r="4" spans="1:10" ht="15" thickBot="1" x14ac:dyDescent="0.35">
      <c r="B4" s="14" t="e">
        <f>B54</f>
        <v>#DIV/0!</v>
      </c>
      <c r="C4" s="15" t="e">
        <f t="shared" ref="C4:J4" si="0">C54</f>
        <v>#DIV/0!</v>
      </c>
      <c r="D4" s="15" t="e">
        <f t="shared" si="0"/>
        <v>#DIV/0!</v>
      </c>
      <c r="E4" s="15" t="e">
        <f t="shared" si="0"/>
        <v>#DIV/0!</v>
      </c>
      <c r="F4" s="15" t="e">
        <f t="shared" si="0"/>
        <v>#DIV/0!</v>
      </c>
      <c r="G4" s="15" t="e">
        <f t="shared" si="0"/>
        <v>#DIV/0!</v>
      </c>
      <c r="H4" s="15" t="e">
        <f t="shared" si="0"/>
        <v>#DIV/0!</v>
      </c>
      <c r="I4" s="16" t="e">
        <f t="shared" si="0"/>
        <v>#DIV/0!</v>
      </c>
      <c r="J4" s="17" t="e">
        <f t="shared" si="0"/>
        <v>#DIV/0!</v>
      </c>
    </row>
    <row r="5" spans="1:10" ht="15" thickBot="1" x14ac:dyDescent="0.35"/>
    <row r="6" spans="1:10" ht="15" thickBot="1" x14ac:dyDescent="0.35">
      <c r="A6" s="18" t="s">
        <v>18</v>
      </c>
      <c r="B6" s="10" t="s">
        <v>9</v>
      </c>
      <c r="C6" s="11" t="s">
        <v>10</v>
      </c>
      <c r="D6" s="11" t="s">
        <v>11</v>
      </c>
      <c r="E6" s="11" t="s">
        <v>12</v>
      </c>
      <c r="F6" s="11" t="s">
        <v>13</v>
      </c>
      <c r="G6" s="11" t="s">
        <v>14</v>
      </c>
      <c r="H6" s="11" t="s">
        <v>15</v>
      </c>
      <c r="I6" s="12" t="s">
        <v>16</v>
      </c>
      <c r="J6" s="13" t="s">
        <v>17</v>
      </c>
    </row>
    <row r="7" spans="1:10" x14ac:dyDescent="0.3">
      <c r="A7" s="19">
        <v>10</v>
      </c>
      <c r="B7" s="20" t="e">
        <f>'[2]Monthly Total'!B7</f>
        <v>#DIV/0!</v>
      </c>
      <c r="C7" s="21" t="e">
        <f>'[2]Monthly Total'!C7</f>
        <v>#DIV/0!</v>
      </c>
      <c r="D7" s="21" t="e">
        <f>'[2]Monthly Total'!D7</f>
        <v>#DIV/0!</v>
      </c>
      <c r="E7" s="21" t="e">
        <f>'[2]Monthly Total'!E7</f>
        <v>#DIV/0!</v>
      </c>
      <c r="F7" s="21" t="e">
        <f>'[2]Monthly Total'!F7</f>
        <v>#DIV/0!</v>
      </c>
      <c r="G7" s="21" t="e">
        <f>'[2]Monthly Total'!G7</f>
        <v>#DIV/0!</v>
      </c>
      <c r="H7" s="21" t="e">
        <f>'[2]Monthly Total'!H7</f>
        <v>#DIV/0!</v>
      </c>
      <c r="I7" s="22" t="e">
        <f>'[2]Monthly Total'!I7</f>
        <v>#DIV/0!</v>
      </c>
      <c r="J7" s="23" t="e">
        <f>SUM(B7:I7)</f>
        <v>#DIV/0!</v>
      </c>
    </row>
    <row r="8" spans="1:10" x14ac:dyDescent="0.3">
      <c r="A8" s="19">
        <v>11</v>
      </c>
      <c r="B8" s="24" t="e">
        <f>'[2]Monthly Total'!B8</f>
        <v>#DIV/0!</v>
      </c>
      <c r="C8" s="25" t="e">
        <f>'[2]Monthly Total'!C8</f>
        <v>#DIV/0!</v>
      </c>
      <c r="D8" s="25" t="e">
        <f>'[2]Monthly Total'!D8</f>
        <v>#DIV/0!</v>
      </c>
      <c r="E8" s="25" t="e">
        <f>'[2]Monthly Total'!E8</f>
        <v>#DIV/0!</v>
      </c>
      <c r="F8" s="25" t="e">
        <f>'[2]Monthly Total'!F8</f>
        <v>#DIV/0!</v>
      </c>
      <c r="G8" s="25" t="e">
        <f>'[2]Monthly Total'!G8</f>
        <v>#DIV/0!</v>
      </c>
      <c r="H8" s="25" t="e">
        <f>'[2]Monthly Total'!H8</f>
        <v>#DIV/0!</v>
      </c>
      <c r="I8" s="26" t="e">
        <f>'[2]Monthly Total'!I8</f>
        <v>#DIV/0!</v>
      </c>
      <c r="J8" s="27" t="e">
        <f t="shared" ref="J8:J53" si="1">SUM(B8:I8)</f>
        <v>#DIV/0!</v>
      </c>
    </row>
    <row r="9" spans="1:10" x14ac:dyDescent="0.3">
      <c r="A9" s="19">
        <v>12</v>
      </c>
      <c r="B9" s="24" t="e">
        <f>'[2]Monthly Total'!B9</f>
        <v>#DIV/0!</v>
      </c>
      <c r="C9" s="25" t="e">
        <f>'[2]Monthly Total'!C9</f>
        <v>#DIV/0!</v>
      </c>
      <c r="D9" s="25" t="e">
        <f>'[2]Monthly Total'!D9</f>
        <v>#DIV/0!</v>
      </c>
      <c r="E9" s="25" t="e">
        <f>'[2]Monthly Total'!E9</f>
        <v>#DIV/0!</v>
      </c>
      <c r="F9" s="25" t="e">
        <f>'[2]Monthly Total'!F9</f>
        <v>#DIV/0!</v>
      </c>
      <c r="G9" s="25" t="e">
        <f>'[2]Monthly Total'!G9</f>
        <v>#DIV/0!</v>
      </c>
      <c r="H9" s="25" t="e">
        <f>'[2]Monthly Total'!H9</f>
        <v>#DIV/0!</v>
      </c>
      <c r="I9" s="26" t="e">
        <f>'[2]Monthly Total'!I9</f>
        <v>#DIV/0!</v>
      </c>
      <c r="J9" s="27" t="e">
        <f t="shared" si="1"/>
        <v>#DIV/0!</v>
      </c>
    </row>
    <row r="10" spans="1:10" x14ac:dyDescent="0.3">
      <c r="A10" s="19">
        <v>13</v>
      </c>
      <c r="B10" s="24" t="e">
        <f>'[2]Monthly Total'!B10</f>
        <v>#DIV/0!</v>
      </c>
      <c r="C10" s="25" t="e">
        <f>'[2]Monthly Total'!C10</f>
        <v>#DIV/0!</v>
      </c>
      <c r="D10" s="25" t="e">
        <f>'[2]Monthly Total'!D10</f>
        <v>#DIV/0!</v>
      </c>
      <c r="E10" s="25" t="e">
        <f>'[2]Monthly Total'!E10</f>
        <v>#DIV/0!</v>
      </c>
      <c r="F10" s="25" t="e">
        <f>'[2]Monthly Total'!F10</f>
        <v>#DIV/0!</v>
      </c>
      <c r="G10" s="25" t="e">
        <f>'[2]Monthly Total'!G10</f>
        <v>#DIV/0!</v>
      </c>
      <c r="H10" s="25" t="e">
        <f>'[2]Monthly Total'!H10</f>
        <v>#DIV/0!</v>
      </c>
      <c r="I10" s="26" t="e">
        <f>'[2]Monthly Total'!I10</f>
        <v>#DIV/0!</v>
      </c>
      <c r="J10" s="27" t="e">
        <f t="shared" si="1"/>
        <v>#DIV/0!</v>
      </c>
    </row>
    <row r="11" spans="1:10" x14ac:dyDescent="0.3">
      <c r="A11" s="19">
        <v>20</v>
      </c>
      <c r="B11" s="24" t="e">
        <f>'[2]Monthly Total'!B11</f>
        <v>#DIV/0!</v>
      </c>
      <c r="C11" s="25" t="e">
        <f>'[2]Monthly Total'!C11</f>
        <v>#DIV/0!</v>
      </c>
      <c r="D11" s="25" t="e">
        <f>'[2]Monthly Total'!D11</f>
        <v>#DIV/0!</v>
      </c>
      <c r="E11" s="25" t="e">
        <f>'[2]Monthly Total'!E11</f>
        <v>#DIV/0!</v>
      </c>
      <c r="F11" s="25" t="e">
        <f>'[2]Monthly Total'!F11</f>
        <v>#DIV/0!</v>
      </c>
      <c r="G11" s="25" t="e">
        <f>'[2]Monthly Total'!G11</f>
        <v>#DIV/0!</v>
      </c>
      <c r="H11" s="25" t="e">
        <f>'[2]Monthly Total'!H11</f>
        <v>#DIV/0!</v>
      </c>
      <c r="I11" s="26" t="e">
        <f>'[2]Monthly Total'!I11</f>
        <v>#DIV/0!</v>
      </c>
      <c r="J11" s="27" t="e">
        <f t="shared" si="1"/>
        <v>#DIV/0!</v>
      </c>
    </row>
    <row r="12" spans="1:10" x14ac:dyDescent="0.3">
      <c r="A12" s="19">
        <v>21</v>
      </c>
      <c r="B12" s="24" t="e">
        <f>'[2]Monthly Total'!B12</f>
        <v>#DIV/0!</v>
      </c>
      <c r="C12" s="25" t="e">
        <f>'[2]Monthly Total'!C12</f>
        <v>#DIV/0!</v>
      </c>
      <c r="D12" s="25" t="e">
        <f>'[2]Monthly Total'!D12</f>
        <v>#DIV/0!</v>
      </c>
      <c r="E12" s="25" t="e">
        <f>'[2]Monthly Total'!E12</f>
        <v>#DIV/0!</v>
      </c>
      <c r="F12" s="25" t="e">
        <f>'[2]Monthly Total'!F12</f>
        <v>#DIV/0!</v>
      </c>
      <c r="G12" s="25" t="e">
        <f>'[2]Monthly Total'!G12</f>
        <v>#DIV/0!</v>
      </c>
      <c r="H12" s="25" t="e">
        <f>'[2]Monthly Total'!H12</f>
        <v>#DIV/0!</v>
      </c>
      <c r="I12" s="26" t="e">
        <f>'[2]Monthly Total'!I12</f>
        <v>#DIV/0!</v>
      </c>
      <c r="J12" s="27" t="e">
        <f t="shared" si="1"/>
        <v>#DIV/0!</v>
      </c>
    </row>
    <row r="13" spans="1:10" x14ac:dyDescent="0.3">
      <c r="A13" s="19">
        <v>22</v>
      </c>
      <c r="B13" s="24" t="e">
        <f>'[2]Monthly Total'!B13</f>
        <v>#DIV/0!</v>
      </c>
      <c r="C13" s="25" t="e">
        <f>'[2]Monthly Total'!C13</f>
        <v>#DIV/0!</v>
      </c>
      <c r="D13" s="25" t="e">
        <f>'[2]Monthly Total'!D13</f>
        <v>#DIV/0!</v>
      </c>
      <c r="E13" s="25" t="e">
        <f>'[2]Monthly Total'!E13</f>
        <v>#DIV/0!</v>
      </c>
      <c r="F13" s="25" t="e">
        <f>'[2]Monthly Total'!F13</f>
        <v>#DIV/0!</v>
      </c>
      <c r="G13" s="25" t="e">
        <f>'[2]Monthly Total'!G13</f>
        <v>#DIV/0!</v>
      </c>
      <c r="H13" s="25" t="e">
        <f>'[2]Monthly Total'!H13</f>
        <v>#DIV/0!</v>
      </c>
      <c r="I13" s="26" t="e">
        <f>'[2]Monthly Total'!I13</f>
        <v>#DIV/0!</v>
      </c>
      <c r="J13" s="27" t="e">
        <f t="shared" si="1"/>
        <v>#DIV/0!</v>
      </c>
    </row>
    <row r="14" spans="1:10" x14ac:dyDescent="0.3">
      <c r="A14" s="19">
        <v>23</v>
      </c>
      <c r="B14" s="24" t="e">
        <f>'[2]Monthly Total'!B14</f>
        <v>#DIV/0!</v>
      </c>
      <c r="C14" s="25" t="e">
        <f>'[2]Monthly Total'!C14</f>
        <v>#DIV/0!</v>
      </c>
      <c r="D14" s="25" t="e">
        <f>'[2]Monthly Total'!D14</f>
        <v>#DIV/0!</v>
      </c>
      <c r="E14" s="25" t="e">
        <f>'[2]Monthly Total'!E14</f>
        <v>#DIV/0!</v>
      </c>
      <c r="F14" s="25" t="e">
        <f>'[2]Monthly Total'!F14</f>
        <v>#DIV/0!</v>
      </c>
      <c r="G14" s="25" t="e">
        <f>'[2]Monthly Total'!G14</f>
        <v>#DIV/0!</v>
      </c>
      <c r="H14" s="25" t="e">
        <f>'[2]Monthly Total'!H14</f>
        <v>#DIV/0!</v>
      </c>
      <c r="I14" s="26" t="e">
        <f>'[2]Monthly Total'!I14</f>
        <v>#DIV/0!</v>
      </c>
      <c r="J14" s="27" t="e">
        <f t="shared" si="1"/>
        <v>#DIV/0!</v>
      </c>
    </row>
    <row r="15" spans="1:10" x14ac:dyDescent="0.3">
      <c r="A15" s="19">
        <v>25</v>
      </c>
      <c r="B15" s="24" t="e">
        <f>'[2]Monthly Total'!B15</f>
        <v>#DIV/0!</v>
      </c>
      <c r="C15" s="25" t="e">
        <f>'[2]Monthly Total'!C15</f>
        <v>#DIV/0!</v>
      </c>
      <c r="D15" s="25" t="e">
        <f>'[2]Monthly Total'!D15</f>
        <v>#DIV/0!</v>
      </c>
      <c r="E15" s="25" t="e">
        <f>'[2]Monthly Total'!E15</f>
        <v>#DIV/0!</v>
      </c>
      <c r="F15" s="25" t="e">
        <f>'[2]Monthly Total'!F15</f>
        <v>#DIV/0!</v>
      </c>
      <c r="G15" s="25" t="e">
        <f>'[2]Monthly Total'!G15</f>
        <v>#DIV/0!</v>
      </c>
      <c r="H15" s="25" t="e">
        <f>'[2]Monthly Total'!H15</f>
        <v>#DIV/0!</v>
      </c>
      <c r="I15" s="26" t="e">
        <f>'[2]Monthly Total'!I15</f>
        <v>#DIV/0!</v>
      </c>
      <c r="J15" s="27" t="e">
        <f t="shared" si="1"/>
        <v>#DIV/0!</v>
      </c>
    </row>
    <row r="16" spans="1:10" x14ac:dyDescent="0.3">
      <c r="A16" s="19">
        <v>26</v>
      </c>
      <c r="B16" s="24" t="e">
        <f>'[2]Monthly Total'!B16</f>
        <v>#DIV/0!</v>
      </c>
      <c r="C16" s="25" t="e">
        <f>'[2]Monthly Total'!C16</f>
        <v>#DIV/0!</v>
      </c>
      <c r="D16" s="25" t="e">
        <f>'[2]Monthly Total'!D16</f>
        <v>#DIV/0!</v>
      </c>
      <c r="E16" s="25" t="e">
        <f>'[2]Monthly Total'!E16</f>
        <v>#DIV/0!</v>
      </c>
      <c r="F16" s="25" t="e">
        <f>'[2]Monthly Total'!F16</f>
        <v>#DIV/0!</v>
      </c>
      <c r="G16" s="25" t="e">
        <f>'[2]Monthly Total'!G16</f>
        <v>#DIV/0!</v>
      </c>
      <c r="H16" s="25" t="e">
        <f>'[2]Monthly Total'!H16</f>
        <v>#DIV/0!</v>
      </c>
      <c r="I16" s="26" t="e">
        <f>'[2]Monthly Total'!I16</f>
        <v>#DIV/0!</v>
      </c>
      <c r="J16" s="27" t="e">
        <f t="shared" si="1"/>
        <v>#DIV/0!</v>
      </c>
    </row>
    <row r="17" spans="1:10" x14ac:dyDescent="0.3">
      <c r="A17" s="19">
        <v>27</v>
      </c>
      <c r="B17" s="24" t="e">
        <f>'[2]Monthly Total'!B17</f>
        <v>#DIV/0!</v>
      </c>
      <c r="C17" s="25" t="e">
        <f>'[2]Monthly Total'!C17</f>
        <v>#DIV/0!</v>
      </c>
      <c r="D17" s="25" t="e">
        <f>'[2]Monthly Total'!D17</f>
        <v>#DIV/0!</v>
      </c>
      <c r="E17" s="25" t="e">
        <f>'[2]Monthly Total'!E17</f>
        <v>#DIV/0!</v>
      </c>
      <c r="F17" s="25" t="e">
        <f>'[2]Monthly Total'!F17</f>
        <v>#DIV/0!</v>
      </c>
      <c r="G17" s="25" t="e">
        <f>'[2]Monthly Total'!G17</f>
        <v>#DIV/0!</v>
      </c>
      <c r="H17" s="25" t="e">
        <f>'[2]Monthly Total'!H17</f>
        <v>#DIV/0!</v>
      </c>
      <c r="I17" s="26" t="e">
        <f>'[2]Monthly Total'!I17</f>
        <v>#DIV/0!</v>
      </c>
      <c r="J17" s="27" t="e">
        <f t="shared" si="1"/>
        <v>#DIV/0!</v>
      </c>
    </row>
    <row r="18" spans="1:10" x14ac:dyDescent="0.3">
      <c r="A18" s="19">
        <v>28</v>
      </c>
      <c r="B18" s="24" t="e">
        <f>'[2]Monthly Total'!B18</f>
        <v>#DIV/0!</v>
      </c>
      <c r="C18" s="25" t="e">
        <f>'[2]Monthly Total'!C18</f>
        <v>#DIV/0!</v>
      </c>
      <c r="D18" s="25" t="e">
        <f>'[2]Monthly Total'!D18</f>
        <v>#DIV/0!</v>
      </c>
      <c r="E18" s="25" t="e">
        <f>'[2]Monthly Total'!E18</f>
        <v>#DIV/0!</v>
      </c>
      <c r="F18" s="25" t="e">
        <f>'[2]Monthly Total'!F18</f>
        <v>#DIV/0!</v>
      </c>
      <c r="G18" s="25" t="e">
        <f>'[2]Monthly Total'!G18</f>
        <v>#DIV/0!</v>
      </c>
      <c r="H18" s="25" t="e">
        <f>'[2]Monthly Total'!H18</f>
        <v>#DIV/0!</v>
      </c>
      <c r="I18" s="26" t="e">
        <f>'[2]Monthly Total'!I18</f>
        <v>#DIV/0!</v>
      </c>
      <c r="J18" s="27" t="e">
        <f t="shared" si="1"/>
        <v>#DIV/0!</v>
      </c>
    </row>
    <row r="19" spans="1:10" x14ac:dyDescent="0.3">
      <c r="A19" s="19">
        <v>29</v>
      </c>
      <c r="B19" s="24" t="e">
        <f>'[2]Monthly Total'!B19</f>
        <v>#DIV/0!</v>
      </c>
      <c r="C19" s="25" t="e">
        <f>'[2]Monthly Total'!C19</f>
        <v>#DIV/0!</v>
      </c>
      <c r="D19" s="25" t="e">
        <f>'[2]Monthly Total'!D19</f>
        <v>#DIV/0!</v>
      </c>
      <c r="E19" s="25" t="e">
        <f>'[2]Monthly Total'!E19</f>
        <v>#DIV/0!</v>
      </c>
      <c r="F19" s="25" t="e">
        <f>'[2]Monthly Total'!F19</f>
        <v>#DIV/0!</v>
      </c>
      <c r="G19" s="25" t="e">
        <f>'[2]Monthly Total'!G19</f>
        <v>#DIV/0!</v>
      </c>
      <c r="H19" s="25" t="e">
        <f>'[2]Monthly Total'!H19</f>
        <v>#DIV/0!</v>
      </c>
      <c r="I19" s="26" t="e">
        <f>'[2]Monthly Total'!I19</f>
        <v>#DIV/0!</v>
      </c>
      <c r="J19" s="27" t="e">
        <f t="shared" si="1"/>
        <v>#DIV/0!</v>
      </c>
    </row>
    <row r="20" spans="1:10" x14ac:dyDescent="0.3">
      <c r="A20" s="19">
        <v>30</v>
      </c>
      <c r="B20" s="24" t="e">
        <f>'[2]Monthly Total'!B20</f>
        <v>#DIV/0!</v>
      </c>
      <c r="C20" s="25" t="e">
        <f>'[2]Monthly Total'!C20</f>
        <v>#DIV/0!</v>
      </c>
      <c r="D20" s="25" t="e">
        <f>'[2]Monthly Total'!D20</f>
        <v>#DIV/0!</v>
      </c>
      <c r="E20" s="25" t="e">
        <f>'[2]Monthly Total'!E20</f>
        <v>#DIV/0!</v>
      </c>
      <c r="F20" s="25" t="e">
        <f>'[2]Monthly Total'!F20</f>
        <v>#DIV/0!</v>
      </c>
      <c r="G20" s="25" t="e">
        <f>'[2]Monthly Total'!G20</f>
        <v>#DIV/0!</v>
      </c>
      <c r="H20" s="25" t="e">
        <f>'[2]Monthly Total'!H20</f>
        <v>#DIV/0!</v>
      </c>
      <c r="I20" s="26" t="e">
        <f>'[2]Monthly Total'!I20</f>
        <v>#DIV/0!</v>
      </c>
      <c r="J20" s="27" t="e">
        <f t="shared" si="1"/>
        <v>#DIV/0!</v>
      </c>
    </row>
    <row r="21" spans="1:10" x14ac:dyDescent="0.3">
      <c r="A21" s="19">
        <v>31</v>
      </c>
      <c r="B21" s="24" t="e">
        <f>'[2]Monthly Total'!B21</f>
        <v>#DIV/0!</v>
      </c>
      <c r="C21" s="25" t="e">
        <f>'[2]Monthly Total'!C21</f>
        <v>#DIV/0!</v>
      </c>
      <c r="D21" s="25" t="e">
        <f>'[2]Monthly Total'!D21</f>
        <v>#DIV/0!</v>
      </c>
      <c r="E21" s="25" t="e">
        <f>'[2]Monthly Total'!E21</f>
        <v>#DIV/0!</v>
      </c>
      <c r="F21" s="25" t="e">
        <f>'[2]Monthly Total'!F21</f>
        <v>#DIV/0!</v>
      </c>
      <c r="G21" s="25" t="e">
        <f>'[2]Monthly Total'!G21</f>
        <v>#DIV/0!</v>
      </c>
      <c r="H21" s="25" t="e">
        <f>'[2]Monthly Total'!H21</f>
        <v>#DIV/0!</v>
      </c>
      <c r="I21" s="26" t="e">
        <f>'[2]Monthly Total'!I21</f>
        <v>#DIV/0!</v>
      </c>
      <c r="J21" s="27" t="e">
        <f t="shared" si="1"/>
        <v>#DIV/0!</v>
      </c>
    </row>
    <row r="22" spans="1:10" x14ac:dyDescent="0.3">
      <c r="A22" s="19">
        <v>32</v>
      </c>
      <c r="B22" s="24" t="e">
        <f>'[2]Monthly Total'!B22</f>
        <v>#DIV/0!</v>
      </c>
      <c r="C22" s="25" t="e">
        <f>'[2]Monthly Total'!C22</f>
        <v>#DIV/0!</v>
      </c>
      <c r="D22" s="25" t="e">
        <f>'[2]Monthly Total'!D22</f>
        <v>#DIV/0!</v>
      </c>
      <c r="E22" s="25" t="e">
        <f>'[2]Monthly Total'!E22</f>
        <v>#DIV/0!</v>
      </c>
      <c r="F22" s="25" t="e">
        <f>'[2]Monthly Total'!F22</f>
        <v>#DIV/0!</v>
      </c>
      <c r="G22" s="25" t="e">
        <f>'[2]Monthly Total'!G22</f>
        <v>#DIV/0!</v>
      </c>
      <c r="H22" s="25" t="e">
        <f>'[2]Monthly Total'!H22</f>
        <v>#DIV/0!</v>
      </c>
      <c r="I22" s="26" t="e">
        <f>'[2]Monthly Total'!I22</f>
        <v>#DIV/0!</v>
      </c>
      <c r="J22" s="27" t="e">
        <f t="shared" si="1"/>
        <v>#DIV/0!</v>
      </c>
    </row>
    <row r="23" spans="1:10" x14ac:dyDescent="0.3">
      <c r="A23" s="19">
        <v>40</v>
      </c>
      <c r="B23" s="24" t="e">
        <f>'[2]Monthly Total'!B23</f>
        <v>#DIV/0!</v>
      </c>
      <c r="C23" s="25" t="e">
        <f>'[2]Monthly Total'!C23</f>
        <v>#DIV/0!</v>
      </c>
      <c r="D23" s="25" t="e">
        <f>'[2]Monthly Total'!D23</f>
        <v>#DIV/0!</v>
      </c>
      <c r="E23" s="25" t="e">
        <f>'[2]Monthly Total'!E23</f>
        <v>#DIV/0!</v>
      </c>
      <c r="F23" s="25" t="e">
        <f>'[2]Monthly Total'!F23</f>
        <v>#DIV/0!</v>
      </c>
      <c r="G23" s="25" t="e">
        <f>'[2]Monthly Total'!G23</f>
        <v>#DIV/0!</v>
      </c>
      <c r="H23" s="25" t="e">
        <f>'[2]Monthly Total'!H23</f>
        <v>#DIV/0!</v>
      </c>
      <c r="I23" s="26" t="e">
        <f>'[2]Monthly Total'!I23</f>
        <v>#DIV/0!</v>
      </c>
      <c r="J23" s="27" t="e">
        <f t="shared" si="1"/>
        <v>#DIV/0!</v>
      </c>
    </row>
    <row r="24" spans="1:10" x14ac:dyDescent="0.3">
      <c r="A24" s="19">
        <v>41</v>
      </c>
      <c r="B24" s="24" t="e">
        <f>'[2]Monthly Total'!B24</f>
        <v>#DIV/0!</v>
      </c>
      <c r="C24" s="25" t="e">
        <f>'[2]Monthly Total'!C24</f>
        <v>#DIV/0!</v>
      </c>
      <c r="D24" s="25" t="e">
        <f>'[2]Monthly Total'!D24</f>
        <v>#DIV/0!</v>
      </c>
      <c r="E24" s="25" t="e">
        <f>'[2]Monthly Total'!E24</f>
        <v>#DIV/0!</v>
      </c>
      <c r="F24" s="25" t="e">
        <f>'[2]Monthly Total'!F24</f>
        <v>#DIV/0!</v>
      </c>
      <c r="G24" s="25" t="e">
        <f>'[2]Monthly Total'!G24</f>
        <v>#DIV/0!</v>
      </c>
      <c r="H24" s="25" t="e">
        <f>'[2]Monthly Total'!H24</f>
        <v>#DIV/0!</v>
      </c>
      <c r="I24" s="26" t="e">
        <f>'[2]Monthly Total'!I24</f>
        <v>#DIV/0!</v>
      </c>
      <c r="J24" s="27" t="e">
        <f t="shared" si="1"/>
        <v>#DIV/0!</v>
      </c>
    </row>
    <row r="25" spans="1:10" x14ac:dyDescent="0.3">
      <c r="A25" s="19">
        <v>42</v>
      </c>
      <c r="B25" s="24" t="e">
        <f>'[2]Monthly Total'!B25</f>
        <v>#DIV/0!</v>
      </c>
      <c r="C25" s="25" t="e">
        <f>'[2]Monthly Total'!C25</f>
        <v>#DIV/0!</v>
      </c>
      <c r="D25" s="25" t="e">
        <f>'[2]Monthly Total'!D25</f>
        <v>#DIV/0!</v>
      </c>
      <c r="E25" s="25" t="e">
        <f>'[2]Monthly Total'!E25</f>
        <v>#DIV/0!</v>
      </c>
      <c r="F25" s="25" t="e">
        <f>'[2]Monthly Total'!F25</f>
        <v>#DIV/0!</v>
      </c>
      <c r="G25" s="25" t="e">
        <f>'[2]Monthly Total'!G25</f>
        <v>#DIV/0!</v>
      </c>
      <c r="H25" s="25" t="e">
        <f>'[2]Monthly Total'!H25</f>
        <v>#DIV/0!</v>
      </c>
      <c r="I25" s="26" t="e">
        <f>'[2]Monthly Total'!I25</f>
        <v>#DIV/0!</v>
      </c>
      <c r="J25" s="27" t="e">
        <f t="shared" si="1"/>
        <v>#DIV/0!</v>
      </c>
    </row>
    <row r="26" spans="1:10" x14ac:dyDescent="0.3">
      <c r="A26" s="19">
        <v>50</v>
      </c>
      <c r="B26" s="24" t="e">
        <f>'[2]Monthly Total'!B26</f>
        <v>#DIV/0!</v>
      </c>
      <c r="C26" s="25" t="e">
        <f>'[2]Monthly Total'!C26</f>
        <v>#DIV/0!</v>
      </c>
      <c r="D26" s="25" t="e">
        <f>'[2]Monthly Total'!D26</f>
        <v>#DIV/0!</v>
      </c>
      <c r="E26" s="25" t="e">
        <f>'[2]Monthly Total'!E26</f>
        <v>#DIV/0!</v>
      </c>
      <c r="F26" s="25" t="e">
        <f>'[2]Monthly Total'!F26</f>
        <v>#DIV/0!</v>
      </c>
      <c r="G26" s="25" t="e">
        <f>'[2]Monthly Total'!G26</f>
        <v>#DIV/0!</v>
      </c>
      <c r="H26" s="25" t="e">
        <f>'[2]Monthly Total'!H26</f>
        <v>#DIV/0!</v>
      </c>
      <c r="I26" s="26" t="e">
        <f>'[2]Monthly Total'!I26</f>
        <v>#DIV/0!</v>
      </c>
      <c r="J26" s="27" t="e">
        <f t="shared" si="1"/>
        <v>#DIV/0!</v>
      </c>
    </row>
    <row r="27" spans="1:10" x14ac:dyDescent="0.3">
      <c r="A27" s="19">
        <v>52</v>
      </c>
      <c r="B27" s="24" t="e">
        <f>'[2]Monthly Total'!B27</f>
        <v>#DIV/0!</v>
      </c>
      <c r="C27" s="25" t="e">
        <f>'[2]Monthly Total'!C27</f>
        <v>#DIV/0!</v>
      </c>
      <c r="D27" s="25" t="e">
        <f>'[2]Monthly Total'!D27</f>
        <v>#DIV/0!</v>
      </c>
      <c r="E27" s="25" t="e">
        <f>'[2]Monthly Total'!E27</f>
        <v>#DIV/0!</v>
      </c>
      <c r="F27" s="25" t="e">
        <f>'[2]Monthly Total'!F27</f>
        <v>#DIV/0!</v>
      </c>
      <c r="G27" s="25" t="e">
        <f>'[2]Monthly Total'!G27</f>
        <v>#DIV/0!</v>
      </c>
      <c r="H27" s="25" t="e">
        <f>'[2]Monthly Total'!H27</f>
        <v>#DIV/0!</v>
      </c>
      <c r="I27" s="26" t="e">
        <f>'[2]Monthly Total'!I27</f>
        <v>#DIV/0!</v>
      </c>
      <c r="J27" s="27" t="e">
        <f t="shared" si="1"/>
        <v>#DIV/0!</v>
      </c>
    </row>
    <row r="28" spans="1:10" x14ac:dyDescent="0.3">
      <c r="A28" s="19">
        <v>60</v>
      </c>
      <c r="B28" s="24" t="e">
        <f>'[2]Monthly Total'!B28</f>
        <v>#DIV/0!</v>
      </c>
      <c r="C28" s="25" t="e">
        <f>'[2]Monthly Total'!C28</f>
        <v>#DIV/0!</v>
      </c>
      <c r="D28" s="25" t="e">
        <f>'[2]Monthly Total'!D28</f>
        <v>#DIV/0!</v>
      </c>
      <c r="E28" s="25" t="e">
        <f>'[2]Monthly Total'!E28</f>
        <v>#DIV/0!</v>
      </c>
      <c r="F28" s="25" t="e">
        <f>'[2]Monthly Total'!F28</f>
        <v>#DIV/0!</v>
      </c>
      <c r="G28" s="25" t="e">
        <f>'[2]Monthly Total'!G28</f>
        <v>#DIV/0!</v>
      </c>
      <c r="H28" s="25" t="e">
        <f>'[2]Monthly Total'!H28</f>
        <v>#DIV/0!</v>
      </c>
      <c r="I28" s="26" t="e">
        <f>'[2]Monthly Total'!I28</f>
        <v>#DIV/0!</v>
      </c>
      <c r="J28" s="27" t="e">
        <f t="shared" si="1"/>
        <v>#DIV/0!</v>
      </c>
    </row>
    <row r="29" spans="1:10" x14ac:dyDescent="0.3">
      <c r="A29" s="19">
        <v>61</v>
      </c>
      <c r="B29" s="24" t="e">
        <f>'[2]Monthly Total'!B29</f>
        <v>#DIV/0!</v>
      </c>
      <c r="C29" s="25" t="e">
        <f>'[2]Monthly Total'!C29</f>
        <v>#DIV/0!</v>
      </c>
      <c r="D29" s="25" t="e">
        <f>'[2]Monthly Total'!D29</f>
        <v>#DIV/0!</v>
      </c>
      <c r="E29" s="25" t="e">
        <f>'[2]Monthly Total'!E29</f>
        <v>#DIV/0!</v>
      </c>
      <c r="F29" s="25" t="e">
        <f>'[2]Monthly Total'!F29</f>
        <v>#DIV/0!</v>
      </c>
      <c r="G29" s="25" t="e">
        <f>'[2]Monthly Total'!G29</f>
        <v>#DIV/0!</v>
      </c>
      <c r="H29" s="25" t="e">
        <f>'[2]Monthly Total'!H29</f>
        <v>#DIV/0!</v>
      </c>
      <c r="I29" s="26" t="e">
        <f>'[2]Monthly Total'!I29</f>
        <v>#DIV/0!</v>
      </c>
      <c r="J29" s="27" t="e">
        <f t="shared" si="1"/>
        <v>#DIV/0!</v>
      </c>
    </row>
    <row r="30" spans="1:10" x14ac:dyDescent="0.3">
      <c r="A30" s="19">
        <v>62</v>
      </c>
      <c r="B30" s="24" t="e">
        <f>'[2]Monthly Total'!B30</f>
        <v>#DIV/0!</v>
      </c>
      <c r="C30" s="25" t="e">
        <f>'[2]Monthly Total'!C30</f>
        <v>#DIV/0!</v>
      </c>
      <c r="D30" s="25" t="e">
        <f>'[2]Monthly Total'!D30</f>
        <v>#DIV/0!</v>
      </c>
      <c r="E30" s="25" t="e">
        <f>'[2]Monthly Total'!E30</f>
        <v>#DIV/0!</v>
      </c>
      <c r="F30" s="25" t="e">
        <f>'[2]Monthly Total'!F30</f>
        <v>#DIV/0!</v>
      </c>
      <c r="G30" s="25" t="e">
        <f>'[2]Monthly Total'!G30</f>
        <v>#DIV/0!</v>
      </c>
      <c r="H30" s="25" t="e">
        <f>'[2]Monthly Total'!H30</f>
        <v>#DIV/0!</v>
      </c>
      <c r="I30" s="26" t="e">
        <f>'[2]Monthly Total'!I30</f>
        <v>#DIV/0!</v>
      </c>
      <c r="J30" s="27" t="e">
        <f t="shared" si="1"/>
        <v>#DIV/0!</v>
      </c>
    </row>
    <row r="31" spans="1:10" x14ac:dyDescent="0.3">
      <c r="A31" s="19">
        <v>70</v>
      </c>
      <c r="B31" s="24" t="e">
        <f>'[2]Monthly Total'!B31</f>
        <v>#DIV/0!</v>
      </c>
      <c r="C31" s="25" t="e">
        <f>'[2]Monthly Total'!C31</f>
        <v>#DIV/0!</v>
      </c>
      <c r="D31" s="25" t="e">
        <f>'[2]Monthly Total'!D31</f>
        <v>#DIV/0!</v>
      </c>
      <c r="E31" s="25" t="e">
        <f>'[2]Monthly Total'!E31</f>
        <v>#DIV/0!</v>
      </c>
      <c r="F31" s="25" t="e">
        <f>'[2]Monthly Total'!F31</f>
        <v>#DIV/0!</v>
      </c>
      <c r="G31" s="25" t="e">
        <f>'[2]Monthly Total'!G31</f>
        <v>#DIV/0!</v>
      </c>
      <c r="H31" s="25" t="e">
        <f>'[2]Monthly Total'!H31</f>
        <v>#DIV/0!</v>
      </c>
      <c r="I31" s="26" t="e">
        <f>'[2]Monthly Total'!I31</f>
        <v>#DIV/0!</v>
      </c>
      <c r="J31" s="27" t="e">
        <f t="shared" si="1"/>
        <v>#DIV/0!</v>
      </c>
    </row>
    <row r="32" spans="1:10" x14ac:dyDescent="0.3">
      <c r="A32" s="19">
        <v>71</v>
      </c>
      <c r="B32" s="24" t="e">
        <f>'[2]Monthly Total'!B32</f>
        <v>#DIV/0!</v>
      </c>
      <c r="C32" s="25" t="e">
        <f>'[2]Monthly Total'!C32</f>
        <v>#DIV/0!</v>
      </c>
      <c r="D32" s="25" t="e">
        <f>'[2]Monthly Total'!D32</f>
        <v>#DIV/0!</v>
      </c>
      <c r="E32" s="25" t="e">
        <f>'[2]Monthly Total'!E32</f>
        <v>#DIV/0!</v>
      </c>
      <c r="F32" s="25" t="e">
        <f>'[2]Monthly Total'!F32</f>
        <v>#DIV/0!</v>
      </c>
      <c r="G32" s="25" t="e">
        <f>'[2]Monthly Total'!G32</f>
        <v>#DIV/0!</v>
      </c>
      <c r="H32" s="25" t="e">
        <f>'[2]Monthly Total'!H32</f>
        <v>#DIV/0!</v>
      </c>
      <c r="I32" s="26" t="e">
        <f>'[2]Monthly Total'!I32</f>
        <v>#DIV/0!</v>
      </c>
      <c r="J32" s="27" t="e">
        <f t="shared" si="1"/>
        <v>#DIV/0!</v>
      </c>
    </row>
    <row r="33" spans="1:10" x14ac:dyDescent="0.3">
      <c r="A33" s="19">
        <v>72</v>
      </c>
      <c r="B33" s="24" t="e">
        <f>'[2]Monthly Total'!B33</f>
        <v>#DIV/0!</v>
      </c>
      <c r="C33" s="25" t="e">
        <f>'[2]Monthly Total'!C33</f>
        <v>#DIV/0!</v>
      </c>
      <c r="D33" s="25" t="e">
        <f>'[2]Monthly Total'!D33</f>
        <v>#DIV/0!</v>
      </c>
      <c r="E33" s="25" t="e">
        <f>'[2]Monthly Total'!E33</f>
        <v>#DIV/0!</v>
      </c>
      <c r="F33" s="25" t="e">
        <f>'[2]Monthly Total'!F33</f>
        <v>#DIV/0!</v>
      </c>
      <c r="G33" s="25" t="e">
        <f>'[2]Monthly Total'!G33</f>
        <v>#DIV/0!</v>
      </c>
      <c r="H33" s="25" t="e">
        <f>'[2]Monthly Total'!H33</f>
        <v>#DIV/0!</v>
      </c>
      <c r="I33" s="26" t="e">
        <f>'[2]Monthly Total'!I33</f>
        <v>#DIV/0!</v>
      </c>
      <c r="J33" s="27" t="e">
        <f t="shared" si="1"/>
        <v>#DIV/0!</v>
      </c>
    </row>
    <row r="34" spans="1:10" x14ac:dyDescent="0.3">
      <c r="A34" s="19">
        <v>75</v>
      </c>
      <c r="B34" s="24" t="e">
        <f>'[2]Monthly Total'!B34</f>
        <v>#DIV/0!</v>
      </c>
      <c r="C34" s="25" t="e">
        <f>'[2]Monthly Total'!C34</f>
        <v>#DIV/0!</v>
      </c>
      <c r="D34" s="25" t="e">
        <f>'[2]Monthly Total'!D34</f>
        <v>#DIV/0!</v>
      </c>
      <c r="E34" s="25" t="e">
        <f>'[2]Monthly Total'!E34</f>
        <v>#DIV/0!</v>
      </c>
      <c r="F34" s="25" t="e">
        <f>'[2]Monthly Total'!F34</f>
        <v>#DIV/0!</v>
      </c>
      <c r="G34" s="25" t="e">
        <f>'[2]Monthly Total'!G34</f>
        <v>#DIV/0!</v>
      </c>
      <c r="H34" s="25" t="e">
        <f>'[2]Monthly Total'!H34</f>
        <v>#DIV/0!</v>
      </c>
      <c r="I34" s="26" t="e">
        <f>'[2]Monthly Total'!I34</f>
        <v>#DIV/0!</v>
      </c>
      <c r="J34" s="27" t="e">
        <f t="shared" si="1"/>
        <v>#DIV/0!</v>
      </c>
    </row>
    <row r="35" spans="1:10" x14ac:dyDescent="0.3">
      <c r="A35" s="19">
        <v>80</v>
      </c>
      <c r="B35" s="24" t="e">
        <f>'[2]Monthly Total'!B35</f>
        <v>#DIV/0!</v>
      </c>
      <c r="C35" s="25" t="e">
        <f>'[2]Monthly Total'!C35</f>
        <v>#DIV/0!</v>
      </c>
      <c r="D35" s="25" t="e">
        <f>'[2]Monthly Total'!D35</f>
        <v>#DIV/0!</v>
      </c>
      <c r="E35" s="25" t="e">
        <f>'[2]Monthly Total'!E35</f>
        <v>#DIV/0!</v>
      </c>
      <c r="F35" s="25" t="e">
        <f>'[2]Monthly Total'!F35</f>
        <v>#DIV/0!</v>
      </c>
      <c r="G35" s="25" t="e">
        <f>'[2]Monthly Total'!G35</f>
        <v>#DIV/0!</v>
      </c>
      <c r="H35" s="25" t="e">
        <f>'[2]Monthly Total'!H35</f>
        <v>#DIV/0!</v>
      </c>
      <c r="I35" s="26" t="e">
        <f>'[2]Monthly Total'!I35</f>
        <v>#DIV/0!</v>
      </c>
      <c r="J35" s="27" t="e">
        <f t="shared" si="1"/>
        <v>#DIV/0!</v>
      </c>
    </row>
    <row r="36" spans="1:10" x14ac:dyDescent="0.3">
      <c r="A36" s="19">
        <v>81</v>
      </c>
      <c r="B36" s="24" t="e">
        <f>'[2]Monthly Total'!B36</f>
        <v>#DIV/0!</v>
      </c>
      <c r="C36" s="25" t="e">
        <f>'[2]Monthly Total'!C36</f>
        <v>#DIV/0!</v>
      </c>
      <c r="D36" s="25" t="e">
        <f>'[2]Monthly Total'!D36</f>
        <v>#DIV/0!</v>
      </c>
      <c r="E36" s="25" t="e">
        <f>'[2]Monthly Total'!E36</f>
        <v>#DIV/0!</v>
      </c>
      <c r="F36" s="25" t="e">
        <f>'[2]Monthly Total'!F36</f>
        <v>#DIV/0!</v>
      </c>
      <c r="G36" s="25" t="e">
        <f>'[2]Monthly Total'!G36</f>
        <v>#DIV/0!</v>
      </c>
      <c r="H36" s="25" t="e">
        <f>'[2]Monthly Total'!H36</f>
        <v>#DIV/0!</v>
      </c>
      <c r="I36" s="26" t="e">
        <f>'[2]Monthly Total'!I36</f>
        <v>#DIV/0!</v>
      </c>
      <c r="J36" s="27" t="e">
        <f t="shared" si="1"/>
        <v>#DIV/0!</v>
      </c>
    </row>
    <row r="37" spans="1:10" x14ac:dyDescent="0.3">
      <c r="A37" s="19">
        <v>82</v>
      </c>
      <c r="B37" s="24" t="e">
        <f>'[2]Monthly Total'!B37</f>
        <v>#DIV/0!</v>
      </c>
      <c r="C37" s="25" t="e">
        <f>'[2]Monthly Total'!C37</f>
        <v>#DIV/0!</v>
      </c>
      <c r="D37" s="25" t="e">
        <f>'[2]Monthly Total'!D37</f>
        <v>#DIV/0!</v>
      </c>
      <c r="E37" s="25" t="e">
        <f>'[2]Monthly Total'!E37</f>
        <v>#DIV/0!</v>
      </c>
      <c r="F37" s="25" t="e">
        <f>'[2]Monthly Total'!F37</f>
        <v>#DIV/0!</v>
      </c>
      <c r="G37" s="25" t="e">
        <f>'[2]Monthly Total'!G37</f>
        <v>#DIV/0!</v>
      </c>
      <c r="H37" s="25" t="e">
        <f>'[2]Monthly Total'!H37</f>
        <v>#DIV/0!</v>
      </c>
      <c r="I37" s="26" t="e">
        <f>'[2]Monthly Total'!I37</f>
        <v>#DIV/0!</v>
      </c>
      <c r="J37" s="27" t="e">
        <f t="shared" si="1"/>
        <v>#DIV/0!</v>
      </c>
    </row>
    <row r="38" spans="1:10" x14ac:dyDescent="0.3">
      <c r="A38" s="19">
        <v>90</v>
      </c>
      <c r="B38" s="24" t="e">
        <f>'[2]Monthly Total'!B38</f>
        <v>#DIV/0!</v>
      </c>
      <c r="C38" s="25" t="e">
        <f>'[2]Monthly Total'!C38</f>
        <v>#DIV/0!</v>
      </c>
      <c r="D38" s="25" t="e">
        <f>'[2]Monthly Total'!D38</f>
        <v>#DIV/0!</v>
      </c>
      <c r="E38" s="25" t="e">
        <f>'[2]Monthly Total'!E38</f>
        <v>#DIV/0!</v>
      </c>
      <c r="F38" s="25" t="e">
        <f>'[2]Monthly Total'!F38</f>
        <v>#DIV/0!</v>
      </c>
      <c r="G38" s="25" t="e">
        <f>'[2]Monthly Total'!G38</f>
        <v>#DIV/0!</v>
      </c>
      <c r="H38" s="25" t="e">
        <f>'[2]Monthly Total'!H38</f>
        <v>#DIV/0!</v>
      </c>
      <c r="I38" s="26" t="e">
        <f>'[2]Monthly Total'!I38</f>
        <v>#DIV/0!</v>
      </c>
      <c r="J38" s="27" t="e">
        <f t="shared" si="1"/>
        <v>#DIV/0!</v>
      </c>
    </row>
    <row r="39" spans="1:10" x14ac:dyDescent="0.3">
      <c r="A39" s="19">
        <v>91</v>
      </c>
      <c r="B39" s="24" t="e">
        <f>'[2]Monthly Total'!B39</f>
        <v>#DIV/0!</v>
      </c>
      <c r="C39" s="25" t="e">
        <f>'[2]Monthly Total'!C39</f>
        <v>#DIV/0!</v>
      </c>
      <c r="D39" s="25" t="e">
        <f>'[2]Monthly Total'!D39</f>
        <v>#DIV/0!</v>
      </c>
      <c r="E39" s="25" t="e">
        <f>'[2]Monthly Total'!E39</f>
        <v>#DIV/0!</v>
      </c>
      <c r="F39" s="25" t="e">
        <f>'[2]Monthly Total'!F39</f>
        <v>#DIV/0!</v>
      </c>
      <c r="G39" s="25" t="e">
        <f>'[2]Monthly Total'!G39</f>
        <v>#DIV/0!</v>
      </c>
      <c r="H39" s="25" t="e">
        <f>'[2]Monthly Total'!H39</f>
        <v>#DIV/0!</v>
      </c>
      <c r="I39" s="26" t="e">
        <f>'[2]Monthly Total'!I39</f>
        <v>#DIV/0!</v>
      </c>
      <c r="J39" s="27" t="e">
        <f t="shared" si="1"/>
        <v>#DIV/0!</v>
      </c>
    </row>
    <row r="40" spans="1:10" x14ac:dyDescent="0.3">
      <c r="A40" s="19">
        <v>92</v>
      </c>
      <c r="B40" s="24" t="e">
        <f>'[2]Monthly Total'!B40</f>
        <v>#DIV/0!</v>
      </c>
      <c r="C40" s="25" t="e">
        <f>'[2]Monthly Total'!C40</f>
        <v>#DIV/0!</v>
      </c>
      <c r="D40" s="25" t="e">
        <f>'[2]Monthly Total'!D40</f>
        <v>#DIV/0!</v>
      </c>
      <c r="E40" s="25" t="e">
        <f>'[2]Monthly Total'!E40</f>
        <v>#DIV/0!</v>
      </c>
      <c r="F40" s="25" t="e">
        <f>'[2]Monthly Total'!F40</f>
        <v>#DIV/0!</v>
      </c>
      <c r="G40" s="25" t="e">
        <f>'[2]Monthly Total'!G40</f>
        <v>#DIV/0!</v>
      </c>
      <c r="H40" s="25" t="e">
        <f>'[2]Monthly Total'!H40</f>
        <v>#DIV/0!</v>
      </c>
      <c r="I40" s="26" t="e">
        <f>'[2]Monthly Total'!I40</f>
        <v>#DIV/0!</v>
      </c>
      <c r="J40" s="27" t="e">
        <f t="shared" si="1"/>
        <v>#DIV/0!</v>
      </c>
    </row>
    <row r="41" spans="1:10" x14ac:dyDescent="0.3">
      <c r="A41" s="19">
        <v>95</v>
      </c>
      <c r="B41" s="24" t="e">
        <f>'[2]Monthly Total'!B41</f>
        <v>#DIV/0!</v>
      </c>
      <c r="C41" s="25" t="e">
        <f>'[2]Monthly Total'!C41</f>
        <v>#DIV/0!</v>
      </c>
      <c r="D41" s="25" t="e">
        <f>'[2]Monthly Total'!D41</f>
        <v>#DIV/0!</v>
      </c>
      <c r="E41" s="25" t="e">
        <f>'[2]Monthly Total'!E41</f>
        <v>#DIV/0!</v>
      </c>
      <c r="F41" s="25" t="e">
        <f>'[2]Monthly Total'!F41</f>
        <v>#DIV/0!</v>
      </c>
      <c r="G41" s="25" t="e">
        <f>'[2]Monthly Total'!G41</f>
        <v>#DIV/0!</v>
      </c>
      <c r="H41" s="25" t="e">
        <f>'[2]Monthly Total'!H41</f>
        <v>#DIV/0!</v>
      </c>
      <c r="I41" s="26" t="e">
        <f>'[2]Monthly Total'!I41</f>
        <v>#DIV/0!</v>
      </c>
      <c r="J41" s="27" t="e">
        <f t="shared" si="1"/>
        <v>#DIV/0!</v>
      </c>
    </row>
    <row r="42" spans="1:10" x14ac:dyDescent="0.3">
      <c r="A42" s="19">
        <v>100</v>
      </c>
      <c r="B42" s="24" t="e">
        <f>'[2]Monthly Total'!B42</f>
        <v>#DIV/0!</v>
      </c>
      <c r="C42" s="25" t="e">
        <f>'[2]Monthly Total'!C42</f>
        <v>#DIV/0!</v>
      </c>
      <c r="D42" s="25" t="e">
        <f>'[2]Monthly Total'!D42</f>
        <v>#DIV/0!</v>
      </c>
      <c r="E42" s="25" t="e">
        <f>'[2]Monthly Total'!E42</f>
        <v>#DIV/0!</v>
      </c>
      <c r="F42" s="25" t="e">
        <f>'[2]Monthly Total'!F42</f>
        <v>#DIV/0!</v>
      </c>
      <c r="G42" s="25" t="e">
        <f>'[2]Monthly Total'!G42</f>
        <v>#DIV/0!</v>
      </c>
      <c r="H42" s="25" t="e">
        <f>'[2]Monthly Total'!H42</f>
        <v>#DIV/0!</v>
      </c>
      <c r="I42" s="26" t="e">
        <f>'[2]Monthly Total'!I42</f>
        <v>#DIV/0!</v>
      </c>
      <c r="J42" s="27" t="e">
        <f t="shared" si="1"/>
        <v>#DIV/0!</v>
      </c>
    </row>
    <row r="43" spans="1:10" x14ac:dyDescent="0.3">
      <c r="A43" s="19">
        <v>210</v>
      </c>
      <c r="B43" s="24" t="e">
        <f>'[2]Monthly Total'!B43</f>
        <v>#DIV/0!</v>
      </c>
      <c r="C43" s="25" t="e">
        <f>'[2]Monthly Total'!C43</f>
        <v>#DIV/0!</v>
      </c>
      <c r="D43" s="25" t="e">
        <f>'[2]Monthly Total'!D43</f>
        <v>#DIV/0!</v>
      </c>
      <c r="E43" s="25" t="e">
        <f>'[2]Monthly Total'!E43</f>
        <v>#DIV/0!</v>
      </c>
      <c r="F43" s="25" t="e">
        <f>'[2]Monthly Total'!F43</f>
        <v>#DIV/0!</v>
      </c>
      <c r="G43" s="25" t="e">
        <f>'[2]Monthly Total'!G43</f>
        <v>#DIV/0!</v>
      </c>
      <c r="H43" s="25" t="e">
        <f>'[2]Monthly Total'!H43</f>
        <v>#DIV/0!</v>
      </c>
      <c r="I43" s="26" t="e">
        <f>'[2]Monthly Total'!I43</f>
        <v>#DIV/0!</v>
      </c>
      <c r="J43" s="27" t="e">
        <f t="shared" si="1"/>
        <v>#DIV/0!</v>
      </c>
    </row>
    <row r="44" spans="1:10" x14ac:dyDescent="0.3">
      <c r="A44" s="19">
        <v>220</v>
      </c>
      <c r="B44" s="24" t="e">
        <f>'[2]Monthly Total'!B44</f>
        <v>#DIV/0!</v>
      </c>
      <c r="C44" s="25" t="e">
        <f>'[2]Monthly Total'!C44</f>
        <v>#DIV/0!</v>
      </c>
      <c r="D44" s="25" t="e">
        <f>'[2]Monthly Total'!D44</f>
        <v>#DIV/0!</v>
      </c>
      <c r="E44" s="25" t="e">
        <f>'[2]Monthly Total'!E44</f>
        <v>#DIV/0!</v>
      </c>
      <c r="F44" s="25" t="e">
        <f>'[2]Monthly Total'!F44</f>
        <v>#DIV/0!</v>
      </c>
      <c r="G44" s="25" t="e">
        <f>'[2]Monthly Total'!G44</f>
        <v>#DIV/0!</v>
      </c>
      <c r="H44" s="25" t="e">
        <f>'[2]Monthly Total'!H44</f>
        <v>#DIV/0!</v>
      </c>
      <c r="I44" s="26" t="e">
        <f>'[2]Monthly Total'!I44</f>
        <v>#DIV/0!</v>
      </c>
      <c r="J44" s="27" t="e">
        <f t="shared" si="1"/>
        <v>#DIV/0!</v>
      </c>
    </row>
    <row r="45" spans="1:10" x14ac:dyDescent="0.3">
      <c r="A45" s="19">
        <v>240</v>
      </c>
      <c r="B45" s="24" t="e">
        <f>'[2]Monthly Total'!B45</f>
        <v>#DIV/0!</v>
      </c>
      <c r="C45" s="25" t="e">
        <f>'[2]Monthly Total'!C45</f>
        <v>#DIV/0!</v>
      </c>
      <c r="D45" s="25" t="e">
        <f>'[2]Monthly Total'!D45</f>
        <v>#DIV/0!</v>
      </c>
      <c r="E45" s="25" t="e">
        <f>'[2]Monthly Total'!E45</f>
        <v>#DIV/0!</v>
      </c>
      <c r="F45" s="25" t="e">
        <f>'[2]Monthly Total'!F45</f>
        <v>#DIV/0!</v>
      </c>
      <c r="G45" s="25" t="e">
        <f>'[2]Monthly Total'!G45</f>
        <v>#DIV/0!</v>
      </c>
      <c r="H45" s="25" t="e">
        <f>'[2]Monthly Total'!H45</f>
        <v>#DIV/0!</v>
      </c>
      <c r="I45" s="26" t="e">
        <f>'[2]Monthly Total'!I45</f>
        <v>#DIV/0!</v>
      </c>
      <c r="J45" s="27" t="e">
        <f t="shared" si="1"/>
        <v>#DIV/0!</v>
      </c>
    </row>
    <row r="46" spans="1:10" x14ac:dyDescent="0.3">
      <c r="A46" s="19" t="s">
        <v>54</v>
      </c>
      <c r="B46" s="24" t="e">
        <f>'[2]Monthly Total'!B46</f>
        <v>#DIV/0!</v>
      </c>
      <c r="C46" s="25" t="e">
        <f>'[2]Monthly Total'!C46</f>
        <v>#DIV/0!</v>
      </c>
      <c r="D46" s="25" t="e">
        <f>'[2]Monthly Total'!D46</f>
        <v>#DIV/0!</v>
      </c>
      <c r="E46" s="25" t="e">
        <f>'[2]Monthly Total'!E46</f>
        <v>#DIV/0!</v>
      </c>
      <c r="F46" s="25" t="e">
        <f>'[2]Monthly Total'!F46</f>
        <v>#DIV/0!</v>
      </c>
      <c r="G46" s="25" t="e">
        <f>'[2]Monthly Total'!G46</f>
        <v>#DIV/0!</v>
      </c>
      <c r="H46" s="25" t="e">
        <f>'[2]Monthly Total'!H46</f>
        <v>#DIV/0!</v>
      </c>
      <c r="I46" s="26" t="e">
        <f>'[2]Monthly Total'!I46</f>
        <v>#DIV/0!</v>
      </c>
      <c r="J46" s="27" t="e">
        <f t="shared" si="1"/>
        <v>#DIV/0!</v>
      </c>
    </row>
    <row r="47" spans="1:10" x14ac:dyDescent="0.3">
      <c r="A47" s="19" t="s">
        <v>55</v>
      </c>
      <c r="B47" s="24" t="e">
        <f>'[2]Monthly Total'!B47</f>
        <v>#DIV/0!</v>
      </c>
      <c r="C47" s="25" t="e">
        <f>'[2]Monthly Total'!C47</f>
        <v>#DIV/0!</v>
      </c>
      <c r="D47" s="25" t="e">
        <f>'[2]Monthly Total'!D47</f>
        <v>#DIV/0!</v>
      </c>
      <c r="E47" s="25" t="e">
        <f>'[2]Monthly Total'!E47</f>
        <v>#DIV/0!</v>
      </c>
      <c r="F47" s="25" t="e">
        <f>'[2]Monthly Total'!F47</f>
        <v>#DIV/0!</v>
      </c>
      <c r="G47" s="25" t="e">
        <f>'[2]Monthly Total'!G47</f>
        <v>#DIV/0!</v>
      </c>
      <c r="H47" s="25" t="e">
        <f>'[2]Monthly Total'!H47</f>
        <v>#DIV/0!</v>
      </c>
      <c r="I47" s="26" t="e">
        <f>'[2]Monthly Total'!I47</f>
        <v>#DIV/0!</v>
      </c>
      <c r="J47" s="27" t="e">
        <f t="shared" si="1"/>
        <v>#DIV/0!</v>
      </c>
    </row>
    <row r="48" spans="1:10" x14ac:dyDescent="0.3">
      <c r="A48" s="19" t="s">
        <v>56</v>
      </c>
      <c r="B48" s="24" t="e">
        <f>'[2]Monthly Total'!B48</f>
        <v>#DIV/0!</v>
      </c>
      <c r="C48" s="25" t="e">
        <f>'[2]Monthly Total'!C48</f>
        <v>#DIV/0!</v>
      </c>
      <c r="D48" s="25" t="e">
        <f>'[2]Monthly Total'!D48</f>
        <v>#DIV/0!</v>
      </c>
      <c r="E48" s="25" t="e">
        <f>'[2]Monthly Total'!E48</f>
        <v>#DIV/0!</v>
      </c>
      <c r="F48" s="25" t="e">
        <f>'[2]Monthly Total'!F48</f>
        <v>#DIV/0!</v>
      </c>
      <c r="G48" s="25" t="e">
        <f>'[2]Monthly Total'!G48</f>
        <v>#DIV/0!</v>
      </c>
      <c r="H48" s="25" t="e">
        <f>'[2]Monthly Total'!H48</f>
        <v>#DIV/0!</v>
      </c>
      <c r="I48" s="26" t="e">
        <f>'[2]Monthly Total'!I48</f>
        <v>#DIV/0!</v>
      </c>
      <c r="J48" s="27" t="e">
        <f t="shared" si="1"/>
        <v>#DIV/0!</v>
      </c>
    </row>
    <row r="49" spans="1:10" x14ac:dyDescent="0.3">
      <c r="A49" s="19" t="s">
        <v>57</v>
      </c>
      <c r="B49" s="24" t="e">
        <f>'[2]Monthly Total'!B49</f>
        <v>#DIV/0!</v>
      </c>
      <c r="C49" s="25" t="e">
        <f>'[2]Monthly Total'!C49</f>
        <v>#DIV/0!</v>
      </c>
      <c r="D49" s="25" t="e">
        <f>'[2]Monthly Total'!D49</f>
        <v>#DIV/0!</v>
      </c>
      <c r="E49" s="25" t="e">
        <f>'[2]Monthly Total'!E49</f>
        <v>#DIV/0!</v>
      </c>
      <c r="F49" s="25" t="e">
        <f>'[2]Monthly Total'!F49</f>
        <v>#DIV/0!</v>
      </c>
      <c r="G49" s="25" t="e">
        <f>'[2]Monthly Total'!G49</f>
        <v>#DIV/0!</v>
      </c>
      <c r="H49" s="25" t="e">
        <f>'[2]Monthly Total'!H49</f>
        <v>#DIV/0!</v>
      </c>
      <c r="I49" s="26" t="e">
        <f>'[2]Monthly Total'!I49</f>
        <v>#DIV/0!</v>
      </c>
      <c r="J49" s="27" t="e">
        <f t="shared" si="1"/>
        <v>#DIV/0!</v>
      </c>
    </row>
    <row r="50" spans="1:10" x14ac:dyDescent="0.3">
      <c r="A50" s="19" t="s">
        <v>58</v>
      </c>
      <c r="B50" s="24" t="e">
        <f>'[2]Monthly Total'!B50</f>
        <v>#DIV/0!</v>
      </c>
      <c r="C50" s="25" t="e">
        <f>'[2]Monthly Total'!C50</f>
        <v>#DIV/0!</v>
      </c>
      <c r="D50" s="25" t="e">
        <f>'[2]Monthly Total'!D50</f>
        <v>#DIV/0!</v>
      </c>
      <c r="E50" s="25" t="e">
        <f>'[2]Monthly Total'!E50</f>
        <v>#DIV/0!</v>
      </c>
      <c r="F50" s="25" t="e">
        <f>'[2]Monthly Total'!F50</f>
        <v>#DIV/0!</v>
      </c>
      <c r="G50" s="25" t="e">
        <f>'[2]Monthly Total'!G50</f>
        <v>#DIV/0!</v>
      </c>
      <c r="H50" s="25" t="e">
        <f>'[2]Monthly Total'!H50</f>
        <v>#DIV/0!</v>
      </c>
      <c r="I50" s="26" t="e">
        <f>'[2]Monthly Total'!I50</f>
        <v>#DIV/0!</v>
      </c>
      <c r="J50" s="27" t="e">
        <f t="shared" si="1"/>
        <v>#DIV/0!</v>
      </c>
    </row>
    <row r="51" spans="1:10" x14ac:dyDescent="0.3">
      <c r="A51" s="19" t="s">
        <v>19</v>
      </c>
      <c r="B51" s="24" t="e">
        <f>'[2]Monthly Total'!B51</f>
        <v>#DIV/0!</v>
      </c>
      <c r="C51" s="25" t="e">
        <f>'[2]Monthly Total'!C51</f>
        <v>#DIV/0!</v>
      </c>
      <c r="D51" s="25" t="e">
        <f>'[2]Monthly Total'!D51</f>
        <v>#DIV/0!</v>
      </c>
      <c r="E51" s="25" t="e">
        <f>'[2]Monthly Total'!E51</f>
        <v>#DIV/0!</v>
      </c>
      <c r="F51" s="25" t="e">
        <f>'[2]Monthly Total'!F51</f>
        <v>#DIV/0!</v>
      </c>
      <c r="G51" s="25" t="e">
        <f>'[2]Monthly Total'!G51</f>
        <v>#DIV/0!</v>
      </c>
      <c r="H51" s="25" t="e">
        <f>'[2]Monthly Total'!H51</f>
        <v>#DIV/0!</v>
      </c>
      <c r="I51" s="26" t="e">
        <f>'[2]Monthly Total'!I51</f>
        <v>#DIV/0!</v>
      </c>
      <c r="J51" s="27" t="e">
        <f t="shared" si="1"/>
        <v>#DIV/0!</v>
      </c>
    </row>
    <row r="52" spans="1:10" x14ac:dyDescent="0.3">
      <c r="A52" s="29" t="s">
        <v>20</v>
      </c>
      <c r="B52" s="24" t="e">
        <f>'[2]Monthly Total'!B52</f>
        <v>#DIV/0!</v>
      </c>
      <c r="C52" s="25" t="e">
        <f>'[2]Monthly Total'!C52</f>
        <v>#DIV/0!</v>
      </c>
      <c r="D52" s="25" t="e">
        <f>'[2]Monthly Total'!D52</f>
        <v>#DIV/0!</v>
      </c>
      <c r="E52" s="25" t="e">
        <f>'[2]Monthly Total'!E52</f>
        <v>#DIV/0!</v>
      </c>
      <c r="F52" s="25" t="e">
        <f>'[2]Monthly Total'!F52</f>
        <v>#DIV/0!</v>
      </c>
      <c r="G52" s="25" t="e">
        <f>'[2]Monthly Total'!G52</f>
        <v>#DIV/0!</v>
      </c>
      <c r="H52" s="25" t="e">
        <f>'[2]Monthly Total'!H52</f>
        <v>#DIV/0!</v>
      </c>
      <c r="I52" s="26" t="e">
        <f>'[2]Monthly Total'!I52</f>
        <v>#DIV/0!</v>
      </c>
      <c r="J52" s="27" t="e">
        <f t="shared" si="1"/>
        <v>#DIV/0!</v>
      </c>
    </row>
    <row r="53" spans="1:10" ht="15" thickBot="1" x14ac:dyDescent="0.35">
      <c r="A53" s="29" t="s">
        <v>21</v>
      </c>
      <c r="B53" s="24" t="e">
        <f>'[2]Monthly Total'!B53</f>
        <v>#DIV/0!</v>
      </c>
      <c r="C53" s="25" t="e">
        <f>'[2]Monthly Total'!C53</f>
        <v>#DIV/0!</v>
      </c>
      <c r="D53" s="25" t="e">
        <f>'[2]Monthly Total'!D53</f>
        <v>#DIV/0!</v>
      </c>
      <c r="E53" s="25" t="e">
        <f>'[2]Monthly Total'!E53</f>
        <v>#DIV/0!</v>
      </c>
      <c r="F53" s="25" t="e">
        <f>'[2]Monthly Total'!F53</f>
        <v>#DIV/0!</v>
      </c>
      <c r="G53" s="25" t="e">
        <f>'[2]Monthly Total'!G53</f>
        <v>#DIV/0!</v>
      </c>
      <c r="H53" s="25" t="e">
        <f>'[2]Monthly Total'!H53</f>
        <v>#DIV/0!</v>
      </c>
      <c r="I53" s="26" t="e">
        <f>'[2]Monthly Total'!I53</f>
        <v>#DIV/0!</v>
      </c>
      <c r="J53" s="27" t="e">
        <f t="shared" si="1"/>
        <v>#DIV/0!</v>
      </c>
    </row>
    <row r="54" spans="1:10" ht="15" thickBot="1" x14ac:dyDescent="0.35">
      <c r="A54" s="30" t="s">
        <v>4</v>
      </c>
      <c r="B54" s="31" t="e">
        <f t="shared" ref="B54:J54" si="2">SUM(B7:B53)</f>
        <v>#DIV/0!</v>
      </c>
      <c r="C54" s="32" t="e">
        <f t="shared" si="2"/>
        <v>#DIV/0!</v>
      </c>
      <c r="D54" s="32" t="e">
        <f t="shared" si="2"/>
        <v>#DIV/0!</v>
      </c>
      <c r="E54" s="32" t="e">
        <f t="shared" si="2"/>
        <v>#DIV/0!</v>
      </c>
      <c r="F54" s="32" t="e">
        <f t="shared" si="2"/>
        <v>#DIV/0!</v>
      </c>
      <c r="G54" s="32" t="e">
        <f t="shared" si="2"/>
        <v>#DIV/0!</v>
      </c>
      <c r="H54" s="32" t="e">
        <f t="shared" si="2"/>
        <v>#DIV/0!</v>
      </c>
      <c r="I54" s="33" t="e">
        <f t="shared" si="2"/>
        <v>#DIV/0!</v>
      </c>
      <c r="J54" s="34" t="e">
        <f t="shared" si="2"/>
        <v>#DIV/0!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4"/>
  <sheetViews>
    <sheetView topLeftCell="A28" workbookViewId="0">
      <selection activeCell="B43" sqref="B43:J44"/>
    </sheetView>
  </sheetViews>
  <sheetFormatPr defaultRowHeight="14.4" x14ac:dyDescent="0.3"/>
  <cols>
    <col min="2" max="2" width="11.21875" bestFit="1" customWidth="1"/>
  </cols>
  <sheetData>
    <row r="2" spans="1:10" ht="15" thickBot="1" x14ac:dyDescent="0.35"/>
    <row r="3" spans="1:10" ht="15" thickBot="1" x14ac:dyDescent="0.35">
      <c r="B3" s="10" t="s">
        <v>9</v>
      </c>
      <c r="C3" s="11" t="s">
        <v>10</v>
      </c>
      <c r="D3" s="11" t="s">
        <v>11</v>
      </c>
      <c r="E3" s="11" t="s">
        <v>12</v>
      </c>
      <c r="F3" s="11" t="s">
        <v>13</v>
      </c>
      <c r="G3" s="11" t="s">
        <v>14</v>
      </c>
      <c r="H3" s="11" t="s">
        <v>15</v>
      </c>
      <c r="I3" s="12" t="s">
        <v>16</v>
      </c>
      <c r="J3" s="13" t="s">
        <v>17</v>
      </c>
    </row>
    <row r="4" spans="1:10" ht="15" thickBot="1" x14ac:dyDescent="0.35">
      <c r="B4" s="14" t="e">
        <f>B54</f>
        <v>#DIV/0!</v>
      </c>
      <c r="C4" s="15" t="e">
        <f t="shared" ref="C4:J4" si="0">C54</f>
        <v>#DIV/0!</v>
      </c>
      <c r="D4" s="15" t="e">
        <f t="shared" si="0"/>
        <v>#DIV/0!</v>
      </c>
      <c r="E4" s="15" t="e">
        <f t="shared" si="0"/>
        <v>#DIV/0!</v>
      </c>
      <c r="F4" s="15" t="e">
        <f t="shared" si="0"/>
        <v>#DIV/0!</v>
      </c>
      <c r="G4" s="15" t="e">
        <f t="shared" si="0"/>
        <v>#DIV/0!</v>
      </c>
      <c r="H4" s="15" t="e">
        <f t="shared" si="0"/>
        <v>#DIV/0!</v>
      </c>
      <c r="I4" s="16" t="e">
        <f t="shared" si="0"/>
        <v>#DIV/0!</v>
      </c>
      <c r="J4" s="17" t="e">
        <f t="shared" si="0"/>
        <v>#DIV/0!</v>
      </c>
    </row>
    <row r="5" spans="1:10" ht="15" thickBot="1" x14ac:dyDescent="0.35"/>
    <row r="6" spans="1:10" ht="15" thickBot="1" x14ac:dyDescent="0.35">
      <c r="A6" s="18" t="s">
        <v>18</v>
      </c>
      <c r="B6" s="10" t="s">
        <v>9</v>
      </c>
      <c r="C6" s="11" t="s">
        <v>10</v>
      </c>
      <c r="D6" s="11" t="s">
        <v>11</v>
      </c>
      <c r="E6" s="11" t="s">
        <v>12</v>
      </c>
      <c r="F6" s="11" t="s">
        <v>13</v>
      </c>
      <c r="G6" s="11" t="s">
        <v>14</v>
      </c>
      <c r="H6" s="11" t="s">
        <v>15</v>
      </c>
      <c r="I6" s="12" t="s">
        <v>16</v>
      </c>
      <c r="J6" s="13" t="s">
        <v>17</v>
      </c>
    </row>
    <row r="7" spans="1:10" x14ac:dyDescent="0.3">
      <c r="A7" s="19">
        <v>10</v>
      </c>
      <c r="B7" s="20" t="e">
        <f>SUM(July:June!B7)</f>
        <v>#DIV/0!</v>
      </c>
      <c r="C7" s="21" t="e">
        <f>SUM(July:June!C7)</f>
        <v>#DIV/0!</v>
      </c>
      <c r="D7" s="21" t="e">
        <f>SUM(July:June!D7)</f>
        <v>#DIV/0!</v>
      </c>
      <c r="E7" s="21" t="e">
        <f>SUM(July:June!E7)</f>
        <v>#DIV/0!</v>
      </c>
      <c r="F7" s="21" t="e">
        <f>SUM(July:June!F7)</f>
        <v>#DIV/0!</v>
      </c>
      <c r="G7" s="21" t="e">
        <f>SUM(July:June!G7)</f>
        <v>#DIV/0!</v>
      </c>
      <c r="H7" s="21" t="e">
        <f>SUM(July:June!H7)</f>
        <v>#DIV/0!</v>
      </c>
      <c r="I7" s="22" t="e">
        <f>SUM(July:June!I7)</f>
        <v>#DIV/0!</v>
      </c>
      <c r="J7" s="23" t="e">
        <f>SUM(B7:I7)</f>
        <v>#DIV/0!</v>
      </c>
    </row>
    <row r="8" spans="1:10" x14ac:dyDescent="0.3">
      <c r="A8" s="19">
        <v>11</v>
      </c>
      <c r="B8" s="24" t="e">
        <f>SUM(July:June!B8)</f>
        <v>#DIV/0!</v>
      </c>
      <c r="C8" s="25" t="e">
        <f>SUM(July:June!C8)</f>
        <v>#DIV/0!</v>
      </c>
      <c r="D8" s="25" t="e">
        <f>SUM(July:June!D8)</f>
        <v>#DIV/0!</v>
      </c>
      <c r="E8" s="25" t="e">
        <f>SUM(July:June!E8)</f>
        <v>#DIV/0!</v>
      </c>
      <c r="F8" s="25" t="e">
        <f>SUM(July:June!F8)</f>
        <v>#DIV/0!</v>
      </c>
      <c r="G8" s="25" t="e">
        <f>SUM(July:June!G8)</f>
        <v>#DIV/0!</v>
      </c>
      <c r="H8" s="25" t="e">
        <f>SUM(July:June!H8)</f>
        <v>#DIV/0!</v>
      </c>
      <c r="I8" s="26" t="e">
        <f>SUM(July:June!I8)</f>
        <v>#DIV/0!</v>
      </c>
      <c r="J8" s="27" t="e">
        <f t="shared" ref="J8:J53" si="1">SUM(B8:I8)</f>
        <v>#DIV/0!</v>
      </c>
    </row>
    <row r="9" spans="1:10" x14ac:dyDescent="0.3">
      <c r="A9" s="19">
        <v>12</v>
      </c>
      <c r="B9" s="24" t="e">
        <f>SUM(July:June!B9)</f>
        <v>#DIV/0!</v>
      </c>
      <c r="C9" s="25" t="e">
        <f>SUM(July:June!C9)</f>
        <v>#DIV/0!</v>
      </c>
      <c r="D9" s="25" t="e">
        <f>SUM(July:June!D9)</f>
        <v>#DIV/0!</v>
      </c>
      <c r="E9" s="25" t="e">
        <f>SUM(July:June!E9)</f>
        <v>#DIV/0!</v>
      </c>
      <c r="F9" s="25" t="e">
        <f>SUM(July:June!F9)</f>
        <v>#DIV/0!</v>
      </c>
      <c r="G9" s="25" t="e">
        <f>SUM(July:June!G9)</f>
        <v>#DIV/0!</v>
      </c>
      <c r="H9" s="25" t="e">
        <f>SUM(July:June!H9)</f>
        <v>#DIV/0!</v>
      </c>
      <c r="I9" s="26" t="e">
        <f>SUM(July:June!I9)</f>
        <v>#DIV/0!</v>
      </c>
      <c r="J9" s="27" t="e">
        <f t="shared" si="1"/>
        <v>#DIV/0!</v>
      </c>
    </row>
    <row r="10" spans="1:10" x14ac:dyDescent="0.3">
      <c r="A10" s="19">
        <v>13</v>
      </c>
      <c r="B10" s="24" t="e">
        <f>SUM(July:June!B10)</f>
        <v>#DIV/0!</v>
      </c>
      <c r="C10" s="25" t="e">
        <f>SUM(July:June!C10)</f>
        <v>#DIV/0!</v>
      </c>
      <c r="D10" s="25" t="e">
        <f>SUM(July:June!D10)</f>
        <v>#DIV/0!</v>
      </c>
      <c r="E10" s="25" t="e">
        <f>SUM(July:June!E10)</f>
        <v>#DIV/0!</v>
      </c>
      <c r="F10" s="25" t="e">
        <f>SUM(July:June!F10)</f>
        <v>#DIV/0!</v>
      </c>
      <c r="G10" s="25" t="e">
        <f>SUM(July:June!G10)</f>
        <v>#DIV/0!</v>
      </c>
      <c r="H10" s="25" t="e">
        <f>SUM(July:June!H10)</f>
        <v>#DIV/0!</v>
      </c>
      <c r="I10" s="26" t="e">
        <f>SUM(July:June!I10)</f>
        <v>#DIV/0!</v>
      </c>
      <c r="J10" s="28" t="e">
        <f t="shared" si="1"/>
        <v>#DIV/0!</v>
      </c>
    </row>
    <row r="11" spans="1:10" x14ac:dyDescent="0.3">
      <c r="A11" s="19">
        <v>20</v>
      </c>
      <c r="B11" s="24" t="e">
        <f>SUM(July:June!B11)</f>
        <v>#DIV/0!</v>
      </c>
      <c r="C11" s="25" t="e">
        <f>SUM(July:June!C11)</f>
        <v>#DIV/0!</v>
      </c>
      <c r="D11" s="25" t="e">
        <f>SUM(July:June!D11)</f>
        <v>#DIV/0!</v>
      </c>
      <c r="E11" s="25" t="e">
        <f>SUM(July:June!E11)</f>
        <v>#DIV/0!</v>
      </c>
      <c r="F11" s="25" t="e">
        <f>SUM(July:June!F11)</f>
        <v>#DIV/0!</v>
      </c>
      <c r="G11" s="25" t="e">
        <f>SUM(July:June!G11)</f>
        <v>#DIV/0!</v>
      </c>
      <c r="H11" s="25" t="e">
        <f>SUM(July:June!H11)</f>
        <v>#DIV/0!</v>
      </c>
      <c r="I11" s="26" t="e">
        <f>SUM(July:June!I11)</f>
        <v>#DIV/0!</v>
      </c>
      <c r="J11" s="28" t="e">
        <f t="shared" si="1"/>
        <v>#DIV/0!</v>
      </c>
    </row>
    <row r="12" spans="1:10" x14ac:dyDescent="0.3">
      <c r="A12" s="19">
        <v>21</v>
      </c>
      <c r="B12" s="24" t="e">
        <f>SUM(July:June!B12)</f>
        <v>#DIV/0!</v>
      </c>
      <c r="C12" s="25" t="e">
        <f>SUM(July:June!C12)</f>
        <v>#DIV/0!</v>
      </c>
      <c r="D12" s="25" t="e">
        <f>SUM(July:June!D12)</f>
        <v>#DIV/0!</v>
      </c>
      <c r="E12" s="25" t="e">
        <f>SUM(July:June!E12)</f>
        <v>#DIV/0!</v>
      </c>
      <c r="F12" s="25" t="e">
        <f>SUM(July:June!F12)</f>
        <v>#DIV/0!</v>
      </c>
      <c r="G12" s="25" t="e">
        <f>SUM(July:June!G12)</f>
        <v>#DIV/0!</v>
      </c>
      <c r="H12" s="25" t="e">
        <f>SUM(July:June!H12)</f>
        <v>#DIV/0!</v>
      </c>
      <c r="I12" s="26" t="e">
        <f>SUM(July:June!I12)</f>
        <v>#DIV/0!</v>
      </c>
      <c r="J12" s="28" t="e">
        <f t="shared" si="1"/>
        <v>#DIV/0!</v>
      </c>
    </row>
    <row r="13" spans="1:10" x14ac:dyDescent="0.3">
      <c r="A13" s="19">
        <v>22</v>
      </c>
      <c r="B13" s="24" t="e">
        <f>SUM(July:June!B13)</f>
        <v>#DIV/0!</v>
      </c>
      <c r="C13" s="25" t="e">
        <f>SUM(July:June!C13)</f>
        <v>#DIV/0!</v>
      </c>
      <c r="D13" s="25" t="e">
        <f>SUM(July:June!D13)</f>
        <v>#DIV/0!</v>
      </c>
      <c r="E13" s="25" t="e">
        <f>SUM(July:June!E13)</f>
        <v>#DIV/0!</v>
      </c>
      <c r="F13" s="25" t="e">
        <f>SUM(July:June!F13)</f>
        <v>#DIV/0!</v>
      </c>
      <c r="G13" s="25" t="e">
        <f>SUM(July:June!G13)</f>
        <v>#DIV/0!</v>
      </c>
      <c r="H13" s="25" t="e">
        <f>SUM(July:June!H13)</f>
        <v>#DIV/0!</v>
      </c>
      <c r="I13" s="26" t="e">
        <f>SUM(July:June!I13)</f>
        <v>#DIV/0!</v>
      </c>
      <c r="J13" s="28" t="e">
        <f t="shared" si="1"/>
        <v>#DIV/0!</v>
      </c>
    </row>
    <row r="14" spans="1:10" x14ac:dyDescent="0.3">
      <c r="A14" s="19">
        <v>23</v>
      </c>
      <c r="B14" s="24" t="e">
        <f>SUM(July:June!B14)</f>
        <v>#DIV/0!</v>
      </c>
      <c r="C14" s="25" t="e">
        <f>SUM(July:June!C14)</f>
        <v>#DIV/0!</v>
      </c>
      <c r="D14" s="25" t="e">
        <f>SUM(July:June!D14)</f>
        <v>#DIV/0!</v>
      </c>
      <c r="E14" s="25" t="e">
        <f>SUM(July:June!E14)</f>
        <v>#DIV/0!</v>
      </c>
      <c r="F14" s="25" t="e">
        <f>SUM(July:June!F14)</f>
        <v>#DIV/0!</v>
      </c>
      <c r="G14" s="25" t="e">
        <f>SUM(July:June!G14)</f>
        <v>#DIV/0!</v>
      </c>
      <c r="H14" s="25" t="e">
        <f>SUM(July:June!H14)</f>
        <v>#DIV/0!</v>
      </c>
      <c r="I14" s="26" t="e">
        <f>SUM(July:June!I14)</f>
        <v>#DIV/0!</v>
      </c>
      <c r="J14" s="28" t="e">
        <f t="shared" si="1"/>
        <v>#DIV/0!</v>
      </c>
    </row>
    <row r="15" spans="1:10" x14ac:dyDescent="0.3">
      <c r="A15" s="19">
        <v>25</v>
      </c>
      <c r="B15" s="24" t="e">
        <f>SUM(July:June!B15)</f>
        <v>#DIV/0!</v>
      </c>
      <c r="C15" s="25" t="e">
        <f>SUM(July:June!C15)</f>
        <v>#DIV/0!</v>
      </c>
      <c r="D15" s="25" t="e">
        <f>SUM(July:June!D15)</f>
        <v>#DIV/0!</v>
      </c>
      <c r="E15" s="25" t="e">
        <f>SUM(July:June!E15)</f>
        <v>#DIV/0!</v>
      </c>
      <c r="F15" s="25" t="e">
        <f>SUM(July:June!F15)</f>
        <v>#DIV/0!</v>
      </c>
      <c r="G15" s="25" t="e">
        <f>SUM(July:June!G15)</f>
        <v>#DIV/0!</v>
      </c>
      <c r="H15" s="25" t="e">
        <f>SUM(July:June!H15)</f>
        <v>#DIV/0!</v>
      </c>
      <c r="I15" s="26" t="e">
        <f>SUM(July:June!I15)</f>
        <v>#DIV/0!</v>
      </c>
      <c r="J15" s="28" t="e">
        <f t="shared" si="1"/>
        <v>#DIV/0!</v>
      </c>
    </row>
    <row r="16" spans="1:10" x14ac:dyDescent="0.3">
      <c r="A16" s="19">
        <v>26</v>
      </c>
      <c r="B16" s="24" t="e">
        <f>SUM(July:June!B16)</f>
        <v>#DIV/0!</v>
      </c>
      <c r="C16" s="25" t="e">
        <f>SUM(July:June!C16)</f>
        <v>#DIV/0!</v>
      </c>
      <c r="D16" s="25" t="e">
        <f>SUM(July:June!D16)</f>
        <v>#DIV/0!</v>
      </c>
      <c r="E16" s="25" t="e">
        <f>SUM(July:June!E16)</f>
        <v>#DIV/0!</v>
      </c>
      <c r="F16" s="25" t="e">
        <f>SUM(July:June!F16)</f>
        <v>#DIV/0!</v>
      </c>
      <c r="G16" s="25" t="e">
        <f>SUM(July:June!G16)</f>
        <v>#DIV/0!</v>
      </c>
      <c r="H16" s="25" t="e">
        <f>SUM(July:June!H16)</f>
        <v>#DIV/0!</v>
      </c>
      <c r="I16" s="26" t="e">
        <f>SUM(July:June!I16)</f>
        <v>#DIV/0!</v>
      </c>
      <c r="J16" s="28" t="e">
        <f t="shared" si="1"/>
        <v>#DIV/0!</v>
      </c>
    </row>
    <row r="17" spans="1:10" x14ac:dyDescent="0.3">
      <c r="A17" s="19">
        <v>27</v>
      </c>
      <c r="B17" s="24" t="e">
        <f>SUM(July:June!B17)</f>
        <v>#DIV/0!</v>
      </c>
      <c r="C17" s="25" t="e">
        <f>SUM(July:June!C17)</f>
        <v>#DIV/0!</v>
      </c>
      <c r="D17" s="25" t="e">
        <f>SUM(July:June!D17)</f>
        <v>#DIV/0!</v>
      </c>
      <c r="E17" s="25" t="e">
        <f>SUM(July:June!E17)</f>
        <v>#DIV/0!</v>
      </c>
      <c r="F17" s="25" t="e">
        <f>SUM(July:June!F17)</f>
        <v>#DIV/0!</v>
      </c>
      <c r="G17" s="25" t="e">
        <f>SUM(July:June!G17)</f>
        <v>#DIV/0!</v>
      </c>
      <c r="H17" s="25" t="e">
        <f>SUM(July:June!H17)</f>
        <v>#DIV/0!</v>
      </c>
      <c r="I17" s="26" t="e">
        <f>SUM(July:June!I17)</f>
        <v>#DIV/0!</v>
      </c>
      <c r="J17" s="28" t="e">
        <f t="shared" si="1"/>
        <v>#DIV/0!</v>
      </c>
    </row>
    <row r="18" spans="1:10" x14ac:dyDescent="0.3">
      <c r="A18" s="19">
        <v>28</v>
      </c>
      <c r="B18" s="24" t="e">
        <f>SUM(July:June!B18)</f>
        <v>#DIV/0!</v>
      </c>
      <c r="C18" s="25" t="e">
        <f>SUM(July:June!C18)</f>
        <v>#DIV/0!</v>
      </c>
      <c r="D18" s="25" t="e">
        <f>SUM(July:June!D18)</f>
        <v>#DIV/0!</v>
      </c>
      <c r="E18" s="25" t="e">
        <f>SUM(July:June!E18)</f>
        <v>#DIV/0!</v>
      </c>
      <c r="F18" s="25" t="e">
        <f>SUM(July:June!F18)</f>
        <v>#DIV/0!</v>
      </c>
      <c r="G18" s="25" t="e">
        <f>SUM(July:June!G18)</f>
        <v>#DIV/0!</v>
      </c>
      <c r="H18" s="25" t="e">
        <f>SUM(July:June!H18)</f>
        <v>#DIV/0!</v>
      </c>
      <c r="I18" s="26" t="e">
        <f>SUM(July:June!I18)</f>
        <v>#DIV/0!</v>
      </c>
      <c r="J18" s="28" t="e">
        <f t="shared" si="1"/>
        <v>#DIV/0!</v>
      </c>
    </row>
    <row r="19" spans="1:10" x14ac:dyDescent="0.3">
      <c r="A19" s="19">
        <v>29</v>
      </c>
      <c r="B19" s="24" t="e">
        <f>SUM(July:June!B19)</f>
        <v>#DIV/0!</v>
      </c>
      <c r="C19" s="25" t="e">
        <f>SUM(July:June!C19)</f>
        <v>#DIV/0!</v>
      </c>
      <c r="D19" s="25" t="e">
        <f>SUM(July:June!D19)</f>
        <v>#DIV/0!</v>
      </c>
      <c r="E19" s="25" t="e">
        <f>SUM(July:June!E19)</f>
        <v>#DIV/0!</v>
      </c>
      <c r="F19" s="25" t="e">
        <f>SUM(July:June!F19)</f>
        <v>#DIV/0!</v>
      </c>
      <c r="G19" s="25" t="e">
        <f>SUM(July:June!G19)</f>
        <v>#DIV/0!</v>
      </c>
      <c r="H19" s="25" t="e">
        <f>SUM(July:June!H19)</f>
        <v>#DIV/0!</v>
      </c>
      <c r="I19" s="26" t="e">
        <f>SUM(July:June!I19)</f>
        <v>#DIV/0!</v>
      </c>
      <c r="J19" s="28" t="e">
        <f t="shared" si="1"/>
        <v>#DIV/0!</v>
      </c>
    </row>
    <row r="20" spans="1:10" x14ac:dyDescent="0.3">
      <c r="A20" s="19">
        <v>30</v>
      </c>
      <c r="B20" s="24" t="e">
        <f>SUM(July:June!B20)</f>
        <v>#DIV/0!</v>
      </c>
      <c r="C20" s="25" t="e">
        <f>SUM(July:June!C20)</f>
        <v>#DIV/0!</v>
      </c>
      <c r="D20" s="25" t="e">
        <f>SUM(July:June!D20)</f>
        <v>#DIV/0!</v>
      </c>
      <c r="E20" s="25" t="e">
        <f>SUM(July:June!E20)</f>
        <v>#DIV/0!</v>
      </c>
      <c r="F20" s="25" t="e">
        <f>SUM(July:June!F20)</f>
        <v>#DIV/0!</v>
      </c>
      <c r="G20" s="25" t="e">
        <f>SUM(July:June!G20)</f>
        <v>#DIV/0!</v>
      </c>
      <c r="H20" s="25" t="e">
        <f>SUM(July:June!H20)</f>
        <v>#DIV/0!</v>
      </c>
      <c r="I20" s="26" t="e">
        <f>SUM(July:June!I20)</f>
        <v>#DIV/0!</v>
      </c>
      <c r="J20" s="28" t="e">
        <f t="shared" si="1"/>
        <v>#DIV/0!</v>
      </c>
    </row>
    <row r="21" spans="1:10" x14ac:dyDescent="0.3">
      <c r="A21" s="19">
        <v>31</v>
      </c>
      <c r="B21" s="24" t="e">
        <f>SUM(July:June!B21)</f>
        <v>#DIV/0!</v>
      </c>
      <c r="C21" s="25" t="e">
        <f>SUM(July:June!C21)</f>
        <v>#DIV/0!</v>
      </c>
      <c r="D21" s="25" t="e">
        <f>SUM(July:June!D21)</f>
        <v>#DIV/0!</v>
      </c>
      <c r="E21" s="25" t="e">
        <f>SUM(July:June!E21)</f>
        <v>#DIV/0!</v>
      </c>
      <c r="F21" s="25" t="e">
        <f>SUM(July:June!F21)</f>
        <v>#DIV/0!</v>
      </c>
      <c r="G21" s="25" t="e">
        <f>SUM(July:June!G21)</f>
        <v>#DIV/0!</v>
      </c>
      <c r="H21" s="25" t="e">
        <f>SUM(July:June!H21)</f>
        <v>#DIV/0!</v>
      </c>
      <c r="I21" s="26" t="e">
        <f>SUM(July:June!I21)</f>
        <v>#DIV/0!</v>
      </c>
      <c r="J21" s="28" t="e">
        <f t="shared" si="1"/>
        <v>#DIV/0!</v>
      </c>
    </row>
    <row r="22" spans="1:10" x14ac:dyDescent="0.3">
      <c r="A22" s="19">
        <v>32</v>
      </c>
      <c r="B22" s="24" t="e">
        <f>SUM(July:June!B22)</f>
        <v>#DIV/0!</v>
      </c>
      <c r="C22" s="25" t="e">
        <f>SUM(July:June!C22)</f>
        <v>#DIV/0!</v>
      </c>
      <c r="D22" s="25" t="e">
        <f>SUM(July:June!D22)</f>
        <v>#DIV/0!</v>
      </c>
      <c r="E22" s="25" t="e">
        <f>SUM(July:June!E22)</f>
        <v>#DIV/0!</v>
      </c>
      <c r="F22" s="25" t="e">
        <f>SUM(July:June!F22)</f>
        <v>#DIV/0!</v>
      </c>
      <c r="G22" s="25" t="e">
        <f>SUM(July:June!G22)</f>
        <v>#DIV/0!</v>
      </c>
      <c r="H22" s="25" t="e">
        <f>SUM(July:June!H22)</f>
        <v>#DIV/0!</v>
      </c>
      <c r="I22" s="26" t="e">
        <f>SUM(July:June!I22)</f>
        <v>#DIV/0!</v>
      </c>
      <c r="J22" s="28" t="e">
        <f t="shared" si="1"/>
        <v>#DIV/0!</v>
      </c>
    </row>
    <row r="23" spans="1:10" x14ac:dyDescent="0.3">
      <c r="A23" s="19">
        <v>40</v>
      </c>
      <c r="B23" s="24" t="e">
        <f>SUM(July:June!B23)</f>
        <v>#DIV/0!</v>
      </c>
      <c r="C23" s="25" t="e">
        <f>SUM(July:June!C23)</f>
        <v>#DIV/0!</v>
      </c>
      <c r="D23" s="25" t="e">
        <f>SUM(July:June!D23)</f>
        <v>#DIV/0!</v>
      </c>
      <c r="E23" s="25" t="e">
        <f>SUM(July:June!E23)</f>
        <v>#DIV/0!</v>
      </c>
      <c r="F23" s="25" t="e">
        <f>SUM(July:June!F23)</f>
        <v>#DIV/0!</v>
      </c>
      <c r="G23" s="25" t="e">
        <f>SUM(July:June!G23)</f>
        <v>#DIV/0!</v>
      </c>
      <c r="H23" s="25" t="e">
        <f>SUM(July:June!H23)</f>
        <v>#DIV/0!</v>
      </c>
      <c r="I23" s="26" t="e">
        <f>SUM(July:June!I23)</f>
        <v>#DIV/0!</v>
      </c>
      <c r="J23" s="28" t="e">
        <f t="shared" si="1"/>
        <v>#DIV/0!</v>
      </c>
    </row>
    <row r="24" spans="1:10" x14ac:dyDescent="0.3">
      <c r="A24" s="19">
        <v>41</v>
      </c>
      <c r="B24" s="24" t="e">
        <f>SUM(July:June!B24)</f>
        <v>#DIV/0!</v>
      </c>
      <c r="C24" s="25" t="e">
        <f>SUM(July:June!C24)</f>
        <v>#DIV/0!</v>
      </c>
      <c r="D24" s="25" t="e">
        <f>SUM(July:June!D24)</f>
        <v>#DIV/0!</v>
      </c>
      <c r="E24" s="25" t="e">
        <f>SUM(July:June!E24)</f>
        <v>#DIV/0!</v>
      </c>
      <c r="F24" s="25" t="e">
        <f>SUM(July:June!F24)</f>
        <v>#DIV/0!</v>
      </c>
      <c r="G24" s="25" t="e">
        <f>SUM(July:June!G24)</f>
        <v>#DIV/0!</v>
      </c>
      <c r="H24" s="25" t="e">
        <f>SUM(July:June!H24)</f>
        <v>#DIV/0!</v>
      </c>
      <c r="I24" s="26" t="e">
        <f>SUM(July:June!I24)</f>
        <v>#DIV/0!</v>
      </c>
      <c r="J24" s="28" t="e">
        <f t="shared" si="1"/>
        <v>#DIV/0!</v>
      </c>
    </row>
    <row r="25" spans="1:10" x14ac:dyDescent="0.3">
      <c r="A25" s="19">
        <v>42</v>
      </c>
      <c r="B25" s="24" t="e">
        <f>SUM(July:June!B25)</f>
        <v>#DIV/0!</v>
      </c>
      <c r="C25" s="25" t="e">
        <f>SUM(July:June!C25)</f>
        <v>#DIV/0!</v>
      </c>
      <c r="D25" s="25" t="e">
        <f>SUM(July:June!D25)</f>
        <v>#DIV/0!</v>
      </c>
      <c r="E25" s="25" t="e">
        <f>SUM(July:June!E25)</f>
        <v>#DIV/0!</v>
      </c>
      <c r="F25" s="25" t="e">
        <f>SUM(July:June!F25)</f>
        <v>#DIV/0!</v>
      </c>
      <c r="G25" s="25" t="e">
        <f>SUM(July:June!G25)</f>
        <v>#DIV/0!</v>
      </c>
      <c r="H25" s="25" t="e">
        <f>SUM(July:June!H25)</f>
        <v>#DIV/0!</v>
      </c>
      <c r="I25" s="26" t="e">
        <f>SUM(July:June!I25)</f>
        <v>#DIV/0!</v>
      </c>
      <c r="J25" s="28" t="e">
        <f t="shared" si="1"/>
        <v>#DIV/0!</v>
      </c>
    </row>
    <row r="26" spans="1:10" x14ac:dyDescent="0.3">
      <c r="A26" s="19">
        <v>50</v>
      </c>
      <c r="B26" s="24" t="e">
        <f>SUM(July:June!B26)</f>
        <v>#DIV/0!</v>
      </c>
      <c r="C26" s="25" t="e">
        <f>SUM(July:June!C26)</f>
        <v>#DIV/0!</v>
      </c>
      <c r="D26" s="25" t="e">
        <f>SUM(July:June!D26)</f>
        <v>#DIV/0!</v>
      </c>
      <c r="E26" s="25" t="e">
        <f>SUM(July:June!E26)</f>
        <v>#DIV/0!</v>
      </c>
      <c r="F26" s="25" t="e">
        <f>SUM(July:June!F26)</f>
        <v>#DIV/0!</v>
      </c>
      <c r="G26" s="25" t="e">
        <f>SUM(July:June!G26)</f>
        <v>#DIV/0!</v>
      </c>
      <c r="H26" s="25" t="e">
        <f>SUM(July:June!H26)</f>
        <v>#DIV/0!</v>
      </c>
      <c r="I26" s="26" t="e">
        <f>SUM(July:June!I26)</f>
        <v>#DIV/0!</v>
      </c>
      <c r="J26" s="28" t="e">
        <f t="shared" si="1"/>
        <v>#DIV/0!</v>
      </c>
    </row>
    <row r="27" spans="1:10" x14ac:dyDescent="0.3">
      <c r="A27" s="19">
        <v>52</v>
      </c>
      <c r="B27" s="24" t="e">
        <f>SUM(July:June!B27)</f>
        <v>#DIV/0!</v>
      </c>
      <c r="C27" s="25" t="e">
        <f>SUM(July:June!C27)</f>
        <v>#DIV/0!</v>
      </c>
      <c r="D27" s="25" t="e">
        <f>SUM(July:June!D27)</f>
        <v>#DIV/0!</v>
      </c>
      <c r="E27" s="25" t="e">
        <f>SUM(July:June!E27)</f>
        <v>#DIV/0!</v>
      </c>
      <c r="F27" s="25" t="e">
        <f>SUM(July:June!F27)</f>
        <v>#DIV/0!</v>
      </c>
      <c r="G27" s="25" t="e">
        <f>SUM(July:June!G27)</f>
        <v>#DIV/0!</v>
      </c>
      <c r="H27" s="25" t="e">
        <f>SUM(July:June!H27)</f>
        <v>#DIV/0!</v>
      </c>
      <c r="I27" s="26" t="e">
        <f>SUM(July:June!I27)</f>
        <v>#DIV/0!</v>
      </c>
      <c r="J27" s="28" t="e">
        <f t="shared" si="1"/>
        <v>#DIV/0!</v>
      </c>
    </row>
    <row r="28" spans="1:10" x14ac:dyDescent="0.3">
      <c r="A28" s="19">
        <v>60</v>
      </c>
      <c r="B28" s="24" t="e">
        <f>SUM(July:June!B28)</f>
        <v>#DIV/0!</v>
      </c>
      <c r="C28" s="25" t="e">
        <f>SUM(July:June!C28)</f>
        <v>#DIV/0!</v>
      </c>
      <c r="D28" s="25" t="e">
        <f>SUM(July:June!D28)</f>
        <v>#DIV/0!</v>
      </c>
      <c r="E28" s="25" t="e">
        <f>SUM(July:June!E28)</f>
        <v>#DIV/0!</v>
      </c>
      <c r="F28" s="25" t="e">
        <f>SUM(July:June!F28)</f>
        <v>#DIV/0!</v>
      </c>
      <c r="G28" s="25" t="e">
        <f>SUM(July:June!G28)</f>
        <v>#DIV/0!</v>
      </c>
      <c r="H28" s="25" t="e">
        <f>SUM(July:June!H28)</f>
        <v>#DIV/0!</v>
      </c>
      <c r="I28" s="26" t="e">
        <f>SUM(July:June!I28)</f>
        <v>#DIV/0!</v>
      </c>
      <c r="J28" s="28" t="e">
        <f t="shared" si="1"/>
        <v>#DIV/0!</v>
      </c>
    </row>
    <row r="29" spans="1:10" x14ac:dyDescent="0.3">
      <c r="A29" s="19">
        <v>61</v>
      </c>
      <c r="B29" s="24" t="e">
        <f>SUM(July:June!B29)</f>
        <v>#DIV/0!</v>
      </c>
      <c r="C29" s="25" t="e">
        <f>SUM(July:June!C29)</f>
        <v>#DIV/0!</v>
      </c>
      <c r="D29" s="25" t="e">
        <f>SUM(July:June!D29)</f>
        <v>#DIV/0!</v>
      </c>
      <c r="E29" s="25" t="e">
        <f>SUM(July:June!E29)</f>
        <v>#DIV/0!</v>
      </c>
      <c r="F29" s="25" t="e">
        <f>SUM(July:June!F29)</f>
        <v>#DIV/0!</v>
      </c>
      <c r="G29" s="25" t="e">
        <f>SUM(July:June!G29)</f>
        <v>#DIV/0!</v>
      </c>
      <c r="H29" s="25" t="e">
        <f>SUM(July:June!H29)</f>
        <v>#DIV/0!</v>
      </c>
      <c r="I29" s="26" t="e">
        <f>SUM(July:June!I29)</f>
        <v>#DIV/0!</v>
      </c>
      <c r="J29" s="28" t="e">
        <f t="shared" si="1"/>
        <v>#DIV/0!</v>
      </c>
    </row>
    <row r="30" spans="1:10" x14ac:dyDescent="0.3">
      <c r="A30" s="19">
        <v>62</v>
      </c>
      <c r="B30" s="24" t="e">
        <f>SUM(July:June!B30)</f>
        <v>#DIV/0!</v>
      </c>
      <c r="C30" s="25" t="e">
        <f>SUM(July:June!C30)</f>
        <v>#DIV/0!</v>
      </c>
      <c r="D30" s="25" t="e">
        <f>SUM(July:June!D30)</f>
        <v>#DIV/0!</v>
      </c>
      <c r="E30" s="25" t="e">
        <f>SUM(July:June!E30)</f>
        <v>#DIV/0!</v>
      </c>
      <c r="F30" s="25" t="e">
        <f>SUM(July:June!F30)</f>
        <v>#DIV/0!</v>
      </c>
      <c r="G30" s="25" t="e">
        <f>SUM(July:June!G30)</f>
        <v>#DIV/0!</v>
      </c>
      <c r="H30" s="25" t="e">
        <f>SUM(July:June!H30)</f>
        <v>#DIV/0!</v>
      </c>
      <c r="I30" s="26" t="e">
        <f>SUM(July:June!I30)</f>
        <v>#DIV/0!</v>
      </c>
      <c r="J30" s="28" t="e">
        <f t="shared" si="1"/>
        <v>#DIV/0!</v>
      </c>
    </row>
    <row r="31" spans="1:10" x14ac:dyDescent="0.3">
      <c r="A31" s="19">
        <v>70</v>
      </c>
      <c r="B31" s="24" t="e">
        <f>SUM(July:June!B31)</f>
        <v>#DIV/0!</v>
      </c>
      <c r="C31" s="25" t="e">
        <f>SUM(July:June!C31)</f>
        <v>#DIV/0!</v>
      </c>
      <c r="D31" s="25" t="e">
        <f>SUM(July:June!D31)</f>
        <v>#DIV/0!</v>
      </c>
      <c r="E31" s="25" t="e">
        <f>SUM(July:June!E31)</f>
        <v>#DIV/0!</v>
      </c>
      <c r="F31" s="25" t="e">
        <f>SUM(July:June!F31)</f>
        <v>#DIV/0!</v>
      </c>
      <c r="G31" s="25" t="e">
        <f>SUM(July:June!G31)</f>
        <v>#DIV/0!</v>
      </c>
      <c r="H31" s="25" t="e">
        <f>SUM(July:June!H31)</f>
        <v>#DIV/0!</v>
      </c>
      <c r="I31" s="26" t="e">
        <f>SUM(July:June!I31)</f>
        <v>#DIV/0!</v>
      </c>
      <c r="J31" s="28" t="e">
        <f t="shared" si="1"/>
        <v>#DIV/0!</v>
      </c>
    </row>
    <row r="32" spans="1:10" x14ac:dyDescent="0.3">
      <c r="A32" s="19">
        <v>71</v>
      </c>
      <c r="B32" s="24" t="e">
        <f>SUM(July:June!B32)</f>
        <v>#DIV/0!</v>
      </c>
      <c r="C32" s="25" t="e">
        <f>SUM(July:June!C32)</f>
        <v>#DIV/0!</v>
      </c>
      <c r="D32" s="25" t="e">
        <f>SUM(July:June!D32)</f>
        <v>#DIV/0!</v>
      </c>
      <c r="E32" s="25" t="e">
        <f>SUM(July:June!E32)</f>
        <v>#DIV/0!</v>
      </c>
      <c r="F32" s="25" t="e">
        <f>SUM(July:June!F32)</f>
        <v>#DIV/0!</v>
      </c>
      <c r="G32" s="25" t="e">
        <f>SUM(July:June!G32)</f>
        <v>#DIV/0!</v>
      </c>
      <c r="H32" s="25" t="e">
        <f>SUM(July:June!H32)</f>
        <v>#DIV/0!</v>
      </c>
      <c r="I32" s="26" t="e">
        <f>SUM(July:June!I32)</f>
        <v>#DIV/0!</v>
      </c>
      <c r="J32" s="28" t="e">
        <f t="shared" si="1"/>
        <v>#DIV/0!</v>
      </c>
    </row>
    <row r="33" spans="1:10" x14ac:dyDescent="0.3">
      <c r="A33" s="19">
        <v>72</v>
      </c>
      <c r="B33" s="24" t="e">
        <f>SUM(July:June!B33)</f>
        <v>#DIV/0!</v>
      </c>
      <c r="C33" s="25" t="e">
        <f>SUM(July:June!C33)</f>
        <v>#DIV/0!</v>
      </c>
      <c r="D33" s="25" t="e">
        <f>SUM(July:June!D33)</f>
        <v>#DIV/0!</v>
      </c>
      <c r="E33" s="25" t="e">
        <f>SUM(July:June!E33)</f>
        <v>#DIV/0!</v>
      </c>
      <c r="F33" s="25" t="e">
        <f>SUM(July:June!F33)</f>
        <v>#DIV/0!</v>
      </c>
      <c r="G33" s="25" t="e">
        <f>SUM(July:June!G33)</f>
        <v>#DIV/0!</v>
      </c>
      <c r="H33" s="25" t="e">
        <f>SUM(July:June!H33)</f>
        <v>#DIV/0!</v>
      </c>
      <c r="I33" s="26" t="e">
        <f>SUM(July:June!I33)</f>
        <v>#DIV/0!</v>
      </c>
      <c r="J33" s="28" t="e">
        <f t="shared" si="1"/>
        <v>#DIV/0!</v>
      </c>
    </row>
    <row r="34" spans="1:10" x14ac:dyDescent="0.3">
      <c r="A34" s="19">
        <v>75</v>
      </c>
      <c r="B34" s="24" t="e">
        <f>SUM(July:June!B34)</f>
        <v>#DIV/0!</v>
      </c>
      <c r="C34" s="25" t="e">
        <f>SUM(July:June!C34)</f>
        <v>#DIV/0!</v>
      </c>
      <c r="D34" s="25" t="e">
        <f>SUM(July:June!D34)</f>
        <v>#DIV/0!</v>
      </c>
      <c r="E34" s="25" t="e">
        <f>SUM(July:June!E34)</f>
        <v>#DIV/0!</v>
      </c>
      <c r="F34" s="25" t="e">
        <f>SUM(July:June!F34)</f>
        <v>#DIV/0!</v>
      </c>
      <c r="G34" s="25" t="e">
        <f>SUM(July:June!G34)</f>
        <v>#DIV/0!</v>
      </c>
      <c r="H34" s="25" t="e">
        <f>SUM(July:June!H34)</f>
        <v>#DIV/0!</v>
      </c>
      <c r="I34" s="26" t="e">
        <f>SUM(July:June!I34)</f>
        <v>#DIV/0!</v>
      </c>
      <c r="J34" s="28" t="e">
        <f t="shared" si="1"/>
        <v>#DIV/0!</v>
      </c>
    </row>
    <row r="35" spans="1:10" x14ac:dyDescent="0.3">
      <c r="A35" s="19">
        <v>80</v>
      </c>
      <c r="B35" s="24" t="e">
        <f>SUM(July:June!B35)</f>
        <v>#DIV/0!</v>
      </c>
      <c r="C35" s="25" t="e">
        <f>SUM(July:June!C35)</f>
        <v>#DIV/0!</v>
      </c>
      <c r="D35" s="25" t="e">
        <f>SUM(July:June!D35)</f>
        <v>#DIV/0!</v>
      </c>
      <c r="E35" s="25" t="e">
        <f>SUM(July:June!E35)</f>
        <v>#DIV/0!</v>
      </c>
      <c r="F35" s="25" t="e">
        <f>SUM(July:June!F35)</f>
        <v>#DIV/0!</v>
      </c>
      <c r="G35" s="25" t="e">
        <f>SUM(July:June!G35)</f>
        <v>#DIV/0!</v>
      </c>
      <c r="H35" s="25" t="e">
        <f>SUM(July:June!H35)</f>
        <v>#DIV/0!</v>
      </c>
      <c r="I35" s="26" t="e">
        <f>SUM(July:June!I35)</f>
        <v>#DIV/0!</v>
      </c>
      <c r="J35" s="28" t="e">
        <f t="shared" si="1"/>
        <v>#DIV/0!</v>
      </c>
    </row>
    <row r="36" spans="1:10" x14ac:dyDescent="0.3">
      <c r="A36" s="19">
        <v>81</v>
      </c>
      <c r="B36" s="24" t="e">
        <f>SUM(July:June!B36)</f>
        <v>#DIV/0!</v>
      </c>
      <c r="C36" s="25" t="e">
        <f>SUM(July:June!C36)</f>
        <v>#DIV/0!</v>
      </c>
      <c r="D36" s="25" t="e">
        <f>SUM(July:June!D36)</f>
        <v>#DIV/0!</v>
      </c>
      <c r="E36" s="25" t="e">
        <f>SUM(July:June!E36)</f>
        <v>#DIV/0!</v>
      </c>
      <c r="F36" s="25" t="e">
        <f>SUM(July:June!F36)</f>
        <v>#DIV/0!</v>
      </c>
      <c r="G36" s="25" t="e">
        <f>SUM(July:June!G36)</f>
        <v>#DIV/0!</v>
      </c>
      <c r="H36" s="25" t="e">
        <f>SUM(July:June!H36)</f>
        <v>#DIV/0!</v>
      </c>
      <c r="I36" s="26" t="e">
        <f>SUM(July:June!I36)</f>
        <v>#DIV/0!</v>
      </c>
      <c r="J36" s="28" t="e">
        <f t="shared" si="1"/>
        <v>#DIV/0!</v>
      </c>
    </row>
    <row r="37" spans="1:10" x14ac:dyDescent="0.3">
      <c r="A37" s="19">
        <v>82</v>
      </c>
      <c r="B37" s="24" t="e">
        <f>SUM(July:June!B37)</f>
        <v>#DIV/0!</v>
      </c>
      <c r="C37" s="25" t="e">
        <f>SUM(July:June!C37)</f>
        <v>#DIV/0!</v>
      </c>
      <c r="D37" s="25" t="e">
        <f>SUM(July:June!D37)</f>
        <v>#DIV/0!</v>
      </c>
      <c r="E37" s="25" t="e">
        <f>SUM(July:June!E37)</f>
        <v>#DIV/0!</v>
      </c>
      <c r="F37" s="25" t="e">
        <f>SUM(July:June!F37)</f>
        <v>#DIV/0!</v>
      </c>
      <c r="G37" s="25" t="e">
        <f>SUM(July:June!G37)</f>
        <v>#DIV/0!</v>
      </c>
      <c r="H37" s="25" t="e">
        <f>SUM(July:June!H37)</f>
        <v>#DIV/0!</v>
      </c>
      <c r="I37" s="26" t="e">
        <f>SUM(July:June!I37)</f>
        <v>#DIV/0!</v>
      </c>
      <c r="J37" s="28" t="e">
        <f t="shared" si="1"/>
        <v>#DIV/0!</v>
      </c>
    </row>
    <row r="38" spans="1:10" x14ac:dyDescent="0.3">
      <c r="A38" s="19">
        <v>90</v>
      </c>
      <c r="B38" s="24" t="e">
        <f>SUM(July:June!B38)</f>
        <v>#DIV/0!</v>
      </c>
      <c r="C38" s="25" t="e">
        <f>SUM(July:June!C38)</f>
        <v>#DIV/0!</v>
      </c>
      <c r="D38" s="25" t="e">
        <f>SUM(July:June!D38)</f>
        <v>#DIV/0!</v>
      </c>
      <c r="E38" s="25" t="e">
        <f>SUM(July:June!E38)</f>
        <v>#DIV/0!</v>
      </c>
      <c r="F38" s="25" t="e">
        <f>SUM(July:June!F38)</f>
        <v>#DIV/0!</v>
      </c>
      <c r="G38" s="25" t="e">
        <f>SUM(July:June!G38)</f>
        <v>#DIV/0!</v>
      </c>
      <c r="H38" s="25" t="e">
        <f>SUM(July:June!H38)</f>
        <v>#DIV/0!</v>
      </c>
      <c r="I38" s="26" t="e">
        <f>SUM(July:June!I38)</f>
        <v>#DIV/0!</v>
      </c>
      <c r="J38" s="28" t="e">
        <f t="shared" si="1"/>
        <v>#DIV/0!</v>
      </c>
    </row>
    <row r="39" spans="1:10" x14ac:dyDescent="0.3">
      <c r="A39" s="19">
        <v>91</v>
      </c>
      <c r="B39" s="24" t="e">
        <f>SUM(July:June!B39)</f>
        <v>#DIV/0!</v>
      </c>
      <c r="C39" s="25" t="e">
        <f>SUM(July:June!C39)</f>
        <v>#DIV/0!</v>
      </c>
      <c r="D39" s="25" t="e">
        <f>SUM(July:June!D39)</f>
        <v>#DIV/0!</v>
      </c>
      <c r="E39" s="25" t="e">
        <f>SUM(July:June!E39)</f>
        <v>#DIV/0!</v>
      </c>
      <c r="F39" s="25" t="e">
        <f>SUM(July:June!F39)</f>
        <v>#DIV/0!</v>
      </c>
      <c r="G39" s="25" t="e">
        <f>SUM(July:June!G39)</f>
        <v>#DIV/0!</v>
      </c>
      <c r="H39" s="25" t="e">
        <f>SUM(July:June!H39)</f>
        <v>#DIV/0!</v>
      </c>
      <c r="I39" s="26" t="e">
        <f>SUM(July:June!I39)</f>
        <v>#DIV/0!</v>
      </c>
      <c r="J39" s="28" t="e">
        <f t="shared" si="1"/>
        <v>#DIV/0!</v>
      </c>
    </row>
    <row r="40" spans="1:10" x14ac:dyDescent="0.3">
      <c r="A40" s="19">
        <v>92</v>
      </c>
      <c r="B40" s="24" t="e">
        <f>SUM(July:June!B40)</f>
        <v>#DIV/0!</v>
      </c>
      <c r="C40" s="25" t="e">
        <f>SUM(July:June!C40)</f>
        <v>#DIV/0!</v>
      </c>
      <c r="D40" s="25" t="e">
        <f>SUM(July:June!D40)</f>
        <v>#DIV/0!</v>
      </c>
      <c r="E40" s="25" t="e">
        <f>SUM(July:June!E40)</f>
        <v>#DIV/0!</v>
      </c>
      <c r="F40" s="25" t="e">
        <f>SUM(July:June!F40)</f>
        <v>#DIV/0!</v>
      </c>
      <c r="G40" s="25" t="e">
        <f>SUM(July:June!G40)</f>
        <v>#DIV/0!</v>
      </c>
      <c r="H40" s="25" t="e">
        <f>SUM(July:June!H40)</f>
        <v>#DIV/0!</v>
      </c>
      <c r="I40" s="26" t="e">
        <f>SUM(July:June!I40)</f>
        <v>#DIV/0!</v>
      </c>
      <c r="J40" s="28" t="e">
        <f t="shared" si="1"/>
        <v>#DIV/0!</v>
      </c>
    </row>
    <row r="41" spans="1:10" x14ac:dyDescent="0.3">
      <c r="A41" s="19">
        <v>95</v>
      </c>
      <c r="B41" s="24" t="e">
        <f>SUM(July:June!B41)</f>
        <v>#DIV/0!</v>
      </c>
      <c r="C41" s="25" t="e">
        <f>SUM(July:June!C41)</f>
        <v>#DIV/0!</v>
      </c>
      <c r="D41" s="25" t="e">
        <f>SUM(July:June!D41)</f>
        <v>#DIV/0!</v>
      </c>
      <c r="E41" s="25" t="e">
        <f>SUM(July:June!E41)</f>
        <v>#DIV/0!</v>
      </c>
      <c r="F41" s="25" t="e">
        <f>SUM(July:June!F41)</f>
        <v>#DIV/0!</v>
      </c>
      <c r="G41" s="25" t="e">
        <f>SUM(July:June!G41)</f>
        <v>#DIV/0!</v>
      </c>
      <c r="H41" s="25" t="e">
        <f>SUM(July:June!H41)</f>
        <v>#DIV/0!</v>
      </c>
      <c r="I41" s="26" t="e">
        <f>SUM(July:June!I41)</f>
        <v>#DIV/0!</v>
      </c>
      <c r="J41" s="28" t="e">
        <f t="shared" si="1"/>
        <v>#DIV/0!</v>
      </c>
    </row>
    <row r="42" spans="1:10" x14ac:dyDescent="0.3">
      <c r="A42" s="19">
        <v>100</v>
      </c>
      <c r="B42" s="24" t="e">
        <f>SUM(July:June!B42)</f>
        <v>#DIV/0!</v>
      </c>
      <c r="C42" s="25" t="e">
        <f>SUM(July:June!C42)</f>
        <v>#DIV/0!</v>
      </c>
      <c r="D42" s="25" t="e">
        <f>SUM(July:June!D42)</f>
        <v>#DIV/0!</v>
      </c>
      <c r="E42" s="25" t="e">
        <f>SUM(July:June!E42)</f>
        <v>#DIV/0!</v>
      </c>
      <c r="F42" s="25" t="e">
        <f>SUM(July:June!F42)</f>
        <v>#DIV/0!</v>
      </c>
      <c r="G42" s="25" t="e">
        <f>SUM(July:June!G42)</f>
        <v>#DIV/0!</v>
      </c>
      <c r="H42" s="25" t="e">
        <f>SUM(July:June!H42)</f>
        <v>#DIV/0!</v>
      </c>
      <c r="I42" s="26" t="e">
        <f>SUM(July:June!I42)</f>
        <v>#DIV/0!</v>
      </c>
      <c r="J42" s="28" t="e">
        <f t="shared" si="1"/>
        <v>#DIV/0!</v>
      </c>
    </row>
    <row r="43" spans="1:10" x14ac:dyDescent="0.3">
      <c r="A43" s="19">
        <v>210</v>
      </c>
      <c r="B43" s="24" t="e">
        <f>SUM(July:June!B43)</f>
        <v>#DIV/0!</v>
      </c>
      <c r="C43" s="25" t="e">
        <f>SUM(July:June!C43)</f>
        <v>#DIV/0!</v>
      </c>
      <c r="D43" s="25" t="e">
        <f>SUM(July:June!D43)</f>
        <v>#DIV/0!</v>
      </c>
      <c r="E43" s="25" t="e">
        <f>SUM(July:June!E43)</f>
        <v>#DIV/0!</v>
      </c>
      <c r="F43" s="25" t="e">
        <f>SUM(July:June!F43)</f>
        <v>#DIV/0!</v>
      </c>
      <c r="G43" s="25" t="e">
        <f>SUM(July:June!G43)</f>
        <v>#DIV/0!</v>
      </c>
      <c r="H43" s="25" t="e">
        <f>SUM(July:June!H43)</f>
        <v>#DIV/0!</v>
      </c>
      <c r="I43" s="26" t="e">
        <f>SUM(July:June!I43)</f>
        <v>#DIV/0!</v>
      </c>
      <c r="J43" s="28" t="e">
        <f t="shared" si="1"/>
        <v>#DIV/0!</v>
      </c>
    </row>
    <row r="44" spans="1:10" x14ac:dyDescent="0.3">
      <c r="A44" s="19">
        <v>220</v>
      </c>
      <c r="B44" s="24" t="e">
        <f>SUM(July:June!B44)</f>
        <v>#DIV/0!</v>
      </c>
      <c r="C44" s="25" t="e">
        <f>SUM(July:June!C44)</f>
        <v>#DIV/0!</v>
      </c>
      <c r="D44" s="25" t="e">
        <f>SUM(July:June!D44)</f>
        <v>#DIV/0!</v>
      </c>
      <c r="E44" s="25" t="e">
        <f>SUM(July:June!E44)</f>
        <v>#DIV/0!</v>
      </c>
      <c r="F44" s="25" t="e">
        <f>SUM(July:June!F44)</f>
        <v>#DIV/0!</v>
      </c>
      <c r="G44" s="25" t="e">
        <f>SUM(July:June!G44)</f>
        <v>#DIV/0!</v>
      </c>
      <c r="H44" s="25" t="e">
        <f>SUM(July:June!H44)</f>
        <v>#DIV/0!</v>
      </c>
      <c r="I44" s="26" t="e">
        <f>SUM(July:June!I44)</f>
        <v>#DIV/0!</v>
      </c>
      <c r="J44" s="28" t="e">
        <f t="shared" ref="J44" si="2">SUM(B44:I44)</f>
        <v>#DIV/0!</v>
      </c>
    </row>
    <row r="45" spans="1:10" x14ac:dyDescent="0.3">
      <c r="A45" s="19">
        <v>240</v>
      </c>
      <c r="B45" s="24" t="e">
        <f>SUM(July:June!B45)</f>
        <v>#DIV/0!</v>
      </c>
      <c r="C45" s="25" t="e">
        <f>SUM(July:June!C45)</f>
        <v>#DIV/0!</v>
      </c>
      <c r="D45" s="25" t="e">
        <f>SUM(July:June!D45)</f>
        <v>#DIV/0!</v>
      </c>
      <c r="E45" s="25" t="e">
        <f>SUM(July:June!E45)</f>
        <v>#DIV/0!</v>
      </c>
      <c r="F45" s="25" t="e">
        <f>SUM(July:June!F45)</f>
        <v>#DIV/0!</v>
      </c>
      <c r="G45" s="25" t="e">
        <f>SUM(July:June!G45)</f>
        <v>#DIV/0!</v>
      </c>
      <c r="H45" s="25" t="e">
        <f>SUM(July:June!H45)</f>
        <v>#DIV/0!</v>
      </c>
      <c r="I45" s="26" t="e">
        <f>SUM(July:June!I45)</f>
        <v>#DIV/0!</v>
      </c>
      <c r="J45" s="28" t="e">
        <f t="shared" si="1"/>
        <v>#DIV/0!</v>
      </c>
    </row>
    <row r="46" spans="1:10" x14ac:dyDescent="0.3">
      <c r="A46" s="19" t="s">
        <v>54</v>
      </c>
      <c r="B46" s="24" t="e">
        <f>SUM(July:June!B46)</f>
        <v>#DIV/0!</v>
      </c>
      <c r="C46" s="25" t="e">
        <f>SUM(July:June!C46)</f>
        <v>#DIV/0!</v>
      </c>
      <c r="D46" s="25" t="e">
        <f>SUM(July:June!D46)</f>
        <v>#DIV/0!</v>
      </c>
      <c r="E46" s="25" t="e">
        <f>SUM(July:June!E46)</f>
        <v>#DIV/0!</v>
      </c>
      <c r="F46" s="25" t="e">
        <f>SUM(July:June!F46)</f>
        <v>#DIV/0!</v>
      </c>
      <c r="G46" s="25" t="e">
        <f>SUM(July:June!G46)</f>
        <v>#DIV/0!</v>
      </c>
      <c r="H46" s="25" t="e">
        <f>SUM(July:June!H46)</f>
        <v>#DIV/0!</v>
      </c>
      <c r="I46" s="26" t="e">
        <f>SUM(July:June!I46)</f>
        <v>#DIV/0!</v>
      </c>
      <c r="J46" s="28" t="e">
        <f t="shared" si="1"/>
        <v>#DIV/0!</v>
      </c>
    </row>
    <row r="47" spans="1:10" x14ac:dyDescent="0.3">
      <c r="A47" s="19" t="s">
        <v>55</v>
      </c>
      <c r="B47" s="24" t="e">
        <f>SUM(July:June!B47)</f>
        <v>#DIV/0!</v>
      </c>
      <c r="C47" s="25" t="e">
        <f>SUM(July:June!C47)</f>
        <v>#DIV/0!</v>
      </c>
      <c r="D47" s="25" t="e">
        <f>SUM(July:June!D47)</f>
        <v>#DIV/0!</v>
      </c>
      <c r="E47" s="25" t="e">
        <f>SUM(July:June!E47)</f>
        <v>#DIV/0!</v>
      </c>
      <c r="F47" s="25" t="e">
        <f>SUM(July:June!F47)</f>
        <v>#DIV/0!</v>
      </c>
      <c r="G47" s="25" t="e">
        <f>SUM(July:June!G47)</f>
        <v>#DIV/0!</v>
      </c>
      <c r="H47" s="25" t="e">
        <f>SUM(July:June!H47)</f>
        <v>#DIV/0!</v>
      </c>
      <c r="I47" s="26" t="e">
        <f>SUM(July:June!I47)</f>
        <v>#DIV/0!</v>
      </c>
      <c r="J47" s="28" t="e">
        <f t="shared" si="1"/>
        <v>#DIV/0!</v>
      </c>
    </row>
    <row r="48" spans="1:10" x14ac:dyDescent="0.3">
      <c r="A48" s="19" t="s">
        <v>56</v>
      </c>
      <c r="B48" s="24" t="e">
        <f>SUM(July:June!B48)</f>
        <v>#DIV/0!</v>
      </c>
      <c r="C48" s="25" t="e">
        <f>SUM(July:June!C48)</f>
        <v>#DIV/0!</v>
      </c>
      <c r="D48" s="25" t="e">
        <f>SUM(July:June!D48)</f>
        <v>#DIV/0!</v>
      </c>
      <c r="E48" s="25" t="e">
        <f>SUM(July:June!E48)</f>
        <v>#DIV/0!</v>
      </c>
      <c r="F48" s="25" t="e">
        <f>SUM(July:June!F48)</f>
        <v>#DIV/0!</v>
      </c>
      <c r="G48" s="25" t="e">
        <f>SUM(July:June!G48)</f>
        <v>#DIV/0!</v>
      </c>
      <c r="H48" s="25" t="e">
        <f>SUM(July:June!H48)</f>
        <v>#DIV/0!</v>
      </c>
      <c r="I48" s="26" t="e">
        <f>SUM(July:June!I48)</f>
        <v>#DIV/0!</v>
      </c>
      <c r="J48" s="28" t="e">
        <f t="shared" si="1"/>
        <v>#DIV/0!</v>
      </c>
    </row>
    <row r="49" spans="1:10" x14ac:dyDescent="0.3">
      <c r="A49" s="19" t="s">
        <v>57</v>
      </c>
      <c r="B49" s="24" t="e">
        <f>SUM(July:June!B49)</f>
        <v>#DIV/0!</v>
      </c>
      <c r="C49" s="25" t="e">
        <f>SUM(July:June!C49)</f>
        <v>#DIV/0!</v>
      </c>
      <c r="D49" s="25" t="e">
        <f>SUM(July:June!D49)</f>
        <v>#DIV/0!</v>
      </c>
      <c r="E49" s="25" t="e">
        <f>SUM(July:June!E49)</f>
        <v>#DIV/0!</v>
      </c>
      <c r="F49" s="25" t="e">
        <f>SUM(July:June!F49)</f>
        <v>#DIV/0!</v>
      </c>
      <c r="G49" s="25" t="e">
        <f>SUM(July:June!G49)</f>
        <v>#DIV/0!</v>
      </c>
      <c r="H49" s="25" t="e">
        <f>SUM(July:June!H49)</f>
        <v>#DIV/0!</v>
      </c>
      <c r="I49" s="26" t="e">
        <f>SUM(July:June!I49)</f>
        <v>#DIV/0!</v>
      </c>
      <c r="J49" s="28" t="e">
        <f t="shared" si="1"/>
        <v>#DIV/0!</v>
      </c>
    </row>
    <row r="50" spans="1:10" x14ac:dyDescent="0.3">
      <c r="A50" s="19" t="s">
        <v>58</v>
      </c>
      <c r="B50" s="24" t="e">
        <f>SUM(July:June!B50)</f>
        <v>#DIV/0!</v>
      </c>
      <c r="C50" s="25" t="e">
        <f>SUM(July:June!C50)</f>
        <v>#DIV/0!</v>
      </c>
      <c r="D50" s="25" t="e">
        <f>SUM(July:June!D50)</f>
        <v>#DIV/0!</v>
      </c>
      <c r="E50" s="25" t="e">
        <f>SUM(July:June!E50)</f>
        <v>#DIV/0!</v>
      </c>
      <c r="F50" s="25" t="e">
        <f>SUM(July:June!F50)</f>
        <v>#DIV/0!</v>
      </c>
      <c r="G50" s="25" t="e">
        <f>SUM(July:June!G50)</f>
        <v>#DIV/0!</v>
      </c>
      <c r="H50" s="25" t="e">
        <f>SUM(July:June!H50)</f>
        <v>#DIV/0!</v>
      </c>
      <c r="I50" s="26" t="e">
        <f>SUM(July:June!I50)</f>
        <v>#DIV/0!</v>
      </c>
      <c r="J50" s="28" t="e">
        <f t="shared" si="1"/>
        <v>#DIV/0!</v>
      </c>
    </row>
    <row r="51" spans="1:10" x14ac:dyDescent="0.3">
      <c r="A51" s="19" t="s">
        <v>19</v>
      </c>
      <c r="B51" s="24" t="e">
        <f>SUM(July:June!B51)</f>
        <v>#DIV/0!</v>
      </c>
      <c r="C51" s="25" t="e">
        <f>SUM(July:June!C51)</f>
        <v>#DIV/0!</v>
      </c>
      <c r="D51" s="25" t="e">
        <f>SUM(July:June!D51)</f>
        <v>#DIV/0!</v>
      </c>
      <c r="E51" s="25" t="e">
        <f>SUM(July:June!E51)</f>
        <v>#DIV/0!</v>
      </c>
      <c r="F51" s="25" t="e">
        <f>SUM(July:June!F51)</f>
        <v>#DIV/0!</v>
      </c>
      <c r="G51" s="25" t="e">
        <f>SUM(July:June!G51)</f>
        <v>#DIV/0!</v>
      </c>
      <c r="H51" s="25" t="e">
        <f>SUM(July:June!H51)</f>
        <v>#DIV/0!</v>
      </c>
      <c r="I51" s="26" t="e">
        <f>SUM(July:June!I51)</f>
        <v>#DIV/0!</v>
      </c>
      <c r="J51" s="28" t="e">
        <f t="shared" si="1"/>
        <v>#DIV/0!</v>
      </c>
    </row>
    <row r="52" spans="1:10" x14ac:dyDescent="0.3">
      <c r="A52" s="29" t="s">
        <v>20</v>
      </c>
      <c r="B52" s="24" t="e">
        <f>SUM(July:June!B52)</f>
        <v>#DIV/0!</v>
      </c>
      <c r="C52" s="25" t="e">
        <f>SUM(July:June!C52)</f>
        <v>#DIV/0!</v>
      </c>
      <c r="D52" s="25" t="e">
        <f>SUM(July:June!D52)</f>
        <v>#DIV/0!</v>
      </c>
      <c r="E52" s="25" t="e">
        <f>SUM(July:June!E52)</f>
        <v>#DIV/0!</v>
      </c>
      <c r="F52" s="25" t="e">
        <f>SUM(July:June!F52)</f>
        <v>#DIV/0!</v>
      </c>
      <c r="G52" s="25" t="e">
        <f>SUM(July:June!G52)</f>
        <v>#DIV/0!</v>
      </c>
      <c r="H52" s="25" t="e">
        <f>SUM(July:June!H52)</f>
        <v>#DIV/0!</v>
      </c>
      <c r="I52" s="26" t="e">
        <f>SUM(July:June!I52)</f>
        <v>#DIV/0!</v>
      </c>
      <c r="J52" s="27" t="e">
        <f t="shared" si="1"/>
        <v>#DIV/0!</v>
      </c>
    </row>
    <row r="53" spans="1:10" ht="15" thickBot="1" x14ac:dyDescent="0.35">
      <c r="A53" s="29" t="s">
        <v>21</v>
      </c>
      <c r="B53" s="24" t="e">
        <f>SUM(July:June!B53)</f>
        <v>#DIV/0!</v>
      </c>
      <c r="C53" s="25" t="e">
        <f>SUM(July:June!C53)</f>
        <v>#DIV/0!</v>
      </c>
      <c r="D53" s="25" t="e">
        <f>SUM(July:June!D53)</f>
        <v>#DIV/0!</v>
      </c>
      <c r="E53" s="25" t="e">
        <f>SUM(July:June!E53)</f>
        <v>#DIV/0!</v>
      </c>
      <c r="F53" s="25" t="e">
        <f>SUM(July:June!F53)</f>
        <v>#DIV/0!</v>
      </c>
      <c r="G53" s="25" t="e">
        <f>SUM(July:June!G53)</f>
        <v>#DIV/0!</v>
      </c>
      <c r="H53" s="25" t="e">
        <f>SUM(July:June!H53)</f>
        <v>#DIV/0!</v>
      </c>
      <c r="I53" s="26" t="e">
        <f>SUM(July:June!I53)</f>
        <v>#DIV/0!</v>
      </c>
      <c r="J53" s="27" t="e">
        <f t="shared" si="1"/>
        <v>#DIV/0!</v>
      </c>
    </row>
    <row r="54" spans="1:10" ht="15" thickBot="1" x14ac:dyDescent="0.35">
      <c r="A54" s="30" t="s">
        <v>4</v>
      </c>
      <c r="B54" s="31" t="e">
        <f t="shared" ref="B54:J54" si="3">SUM(B7:B53)</f>
        <v>#DIV/0!</v>
      </c>
      <c r="C54" s="32" t="e">
        <f t="shared" si="3"/>
        <v>#DIV/0!</v>
      </c>
      <c r="D54" s="32" t="e">
        <f t="shared" si="3"/>
        <v>#DIV/0!</v>
      </c>
      <c r="E54" s="32" t="e">
        <f t="shared" si="3"/>
        <v>#DIV/0!</v>
      </c>
      <c r="F54" s="32" t="e">
        <f t="shared" si="3"/>
        <v>#DIV/0!</v>
      </c>
      <c r="G54" s="32" t="e">
        <f t="shared" si="3"/>
        <v>#DIV/0!</v>
      </c>
      <c r="H54" s="32" t="e">
        <f t="shared" si="3"/>
        <v>#DIV/0!</v>
      </c>
      <c r="I54" s="33" t="e">
        <f t="shared" si="3"/>
        <v>#DIV/0!</v>
      </c>
      <c r="J54" s="34" t="e">
        <f t="shared" si="3"/>
        <v>#DIV/0!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Passenger Counts All Services</vt:lpstr>
      <vt:lpstr>VT Fare Report</vt:lpstr>
      <vt:lpstr>July</vt:lpstr>
      <vt:lpstr>August</vt:lpstr>
      <vt:lpstr>September</vt:lpstr>
      <vt:lpstr>October</vt:lpstr>
      <vt:lpstr>November</vt:lpstr>
      <vt:lpstr>December</vt:lpstr>
      <vt:lpstr>January</vt:lpstr>
      <vt:lpstr>February</vt:lpstr>
      <vt:lpstr>March</vt:lpstr>
      <vt:lpstr>April</vt:lpstr>
      <vt:lpstr>May</vt:lpstr>
      <vt:lpstr>June</vt:lpstr>
      <vt:lpstr>FY18 Total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2019-05-13T18:13:41Z</dcterms:modified>
</cp:coreProperties>
</file>